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A) COMIDA RÁPIDA" sheetId="1" r:id="rId1"/>
    <sheet name="B) COMPUTADORAS." sheetId="2" r:id="rId2"/>
    <sheet name="C) COMPUTADORES BLOQUEADOS" sheetId="3" r:id="rId3"/>
    <sheet name="D) MUESTRA DE VENTAS SEMANALES" sheetId="4" r:id="rId4"/>
  </sheets>
  <calcPr calcId="144525"/>
</workbook>
</file>

<file path=xl/calcChain.xml><?xml version="1.0" encoding="utf-8"?>
<calcChain xmlns="http://schemas.openxmlformats.org/spreadsheetml/2006/main">
  <c r="N2" i="4" l="1" a="1"/>
  <c r="N2" i="4" s="1"/>
  <c r="Q2" i="4" s="1"/>
  <c r="L17" i="3"/>
  <c r="L19" i="3"/>
  <c r="G4" i="3"/>
  <c r="J5" i="3"/>
  <c r="J6" i="3"/>
  <c r="J7" i="3"/>
  <c r="I6" i="3"/>
  <c r="J4" i="3"/>
  <c r="J3" i="3"/>
  <c r="J2" i="3"/>
  <c r="I7" i="3"/>
  <c r="I5" i="3"/>
  <c r="I4" i="3"/>
  <c r="I3" i="3"/>
  <c r="I2" i="3"/>
  <c r="G7" i="3"/>
  <c r="G6" i="3"/>
  <c r="G5" i="3"/>
  <c r="G3" i="3"/>
  <c r="G2" i="3"/>
  <c r="F4" i="3"/>
  <c r="F5" i="3"/>
  <c r="F6" i="3"/>
  <c r="F7" i="3"/>
  <c r="F3" i="3"/>
  <c r="F2" i="3"/>
  <c r="H7" i="3"/>
  <c r="H6" i="3"/>
  <c r="H4" i="3"/>
  <c r="H5" i="3" s="1"/>
  <c r="H3" i="3"/>
  <c r="H2" i="3"/>
  <c r="E2" i="3" a="1"/>
  <c r="E2" i="3" s="1"/>
  <c r="O2" i="4" l="1"/>
  <c r="N16" i="4"/>
  <c r="O16" i="4" s="1"/>
  <c r="P16" i="4" s="1"/>
  <c r="N12" i="4"/>
  <c r="O12" i="4" s="1"/>
  <c r="P12" i="4" s="1"/>
  <c r="N8" i="4"/>
  <c r="O8" i="4" s="1"/>
  <c r="P8" i="4" s="1"/>
  <c r="N4" i="4"/>
  <c r="O4" i="4" s="1"/>
  <c r="P4" i="4" s="1"/>
  <c r="N17" i="4"/>
  <c r="O17" i="4" s="1"/>
  <c r="P17" i="4" s="1"/>
  <c r="N13" i="4"/>
  <c r="O13" i="4" s="1"/>
  <c r="P13" i="4" s="1"/>
  <c r="N9" i="4"/>
  <c r="O9" i="4" s="1"/>
  <c r="P9" i="4" s="1"/>
  <c r="N5" i="4"/>
  <c r="O5" i="4" s="1"/>
  <c r="P5" i="4" s="1"/>
  <c r="N19" i="4"/>
  <c r="O19" i="4" s="1"/>
  <c r="P19" i="4" s="1"/>
  <c r="N15" i="4"/>
  <c r="O15" i="4" s="1"/>
  <c r="P15" i="4" s="1"/>
  <c r="N11" i="4"/>
  <c r="O11" i="4" s="1"/>
  <c r="P11" i="4" s="1"/>
  <c r="N7" i="4"/>
  <c r="O7" i="4" s="1"/>
  <c r="P7" i="4" s="1"/>
  <c r="N3" i="4"/>
  <c r="O3" i="4" s="1"/>
  <c r="P3" i="4" s="1"/>
  <c r="N18" i="4"/>
  <c r="O18" i="4" s="1"/>
  <c r="P18" i="4" s="1"/>
  <c r="N14" i="4"/>
  <c r="O14" i="4" s="1"/>
  <c r="P14" i="4" s="1"/>
  <c r="N10" i="4"/>
  <c r="O10" i="4" s="1"/>
  <c r="P10" i="4" s="1"/>
  <c r="N6" i="4"/>
  <c r="O6" i="4" s="1"/>
  <c r="P6" i="4" s="1"/>
  <c r="E4" i="3"/>
  <c r="E3" i="3"/>
  <c r="E5" i="3"/>
  <c r="E7" i="3"/>
  <c r="E6" i="3"/>
  <c r="P2" i="4" l="1"/>
  <c r="P20" i="4" s="1"/>
  <c r="R2" i="4"/>
  <c r="Q3" i="4"/>
  <c r="Q4" i="4" s="1"/>
  <c r="Q5" i="4" s="1"/>
  <c r="Q6" i="4" s="1"/>
  <c r="Q7" i="4" s="1"/>
  <c r="Q8" i="4" s="1"/>
  <c r="Q9" i="4" s="1"/>
  <c r="Q10" i="4" s="1"/>
  <c r="Q11" i="4" s="1"/>
  <c r="Q12" i="4" s="1"/>
  <c r="Q13" i="4" s="1"/>
  <c r="Q14" i="4" s="1"/>
  <c r="Q15" i="4" s="1"/>
  <c r="Q16" i="4" s="1"/>
  <c r="Q17" i="4" s="1"/>
  <c r="Q18" i="4" s="1"/>
  <c r="Q19" i="4" s="1"/>
  <c r="S2" i="4" l="1"/>
  <c r="R3" i="4"/>
  <c r="S3" i="4" l="1"/>
  <c r="R4" i="4"/>
  <c r="R5" i="4" l="1"/>
  <c r="S4" i="4"/>
  <c r="S5" i="4" l="1"/>
  <c r="R6" i="4"/>
  <c r="S6" i="4" l="1"/>
  <c r="R7" i="4"/>
  <c r="S7" i="4" l="1"/>
  <c r="R8" i="4"/>
  <c r="R9" i="4" l="1"/>
  <c r="S8" i="4"/>
  <c r="S9" i="4" l="1"/>
  <c r="R10" i="4"/>
  <c r="S10" i="4" l="1"/>
  <c r="R11" i="4"/>
  <c r="S11" i="4" l="1"/>
  <c r="R12" i="4"/>
  <c r="N4" i="2"/>
  <c r="K5" i="2"/>
  <c r="N2" i="2"/>
  <c r="R13" i="4" l="1"/>
  <c r="S12" i="4"/>
  <c r="O4" i="2"/>
  <c r="O3" i="2"/>
  <c r="O2" i="2"/>
  <c r="N3" i="2"/>
  <c r="J5" i="2"/>
  <c r="K4" i="2"/>
  <c r="K3" i="2"/>
  <c r="J4" i="2"/>
  <c r="J3" i="2"/>
  <c r="J2" i="2"/>
  <c r="K2" i="2"/>
  <c r="E18" i="1"/>
  <c r="E17" i="1"/>
  <c r="P12" i="1"/>
  <c r="M4" i="1"/>
  <c r="L12" i="1"/>
  <c r="M12" i="1" s="1"/>
  <c r="L5" i="1"/>
  <c r="M5" i="1" s="1"/>
  <c r="L3" i="1"/>
  <c r="M3" i="1" s="1"/>
  <c r="L4" i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2" i="1"/>
  <c r="M2" i="1" s="1"/>
  <c r="F2" i="1"/>
  <c r="F3" i="1" s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S13" i="4" l="1"/>
  <c r="R14" i="4"/>
  <c r="D17" i="1"/>
  <c r="E2" i="1"/>
  <c r="D14" i="1"/>
  <c r="E16" i="1"/>
  <c r="D15" i="1"/>
  <c r="E11" i="1"/>
  <c r="E8" i="1"/>
  <c r="D3" i="1"/>
  <c r="E4" i="1"/>
  <c r="D11" i="1"/>
  <c r="D18" i="1"/>
  <c r="D2" i="1"/>
  <c r="G2" i="1" s="1"/>
  <c r="H2" i="1" s="1"/>
  <c r="E5" i="1"/>
  <c r="E9" i="1"/>
  <c r="E13" i="1"/>
  <c r="D4" i="1"/>
  <c r="D8" i="1"/>
  <c r="D12" i="1"/>
  <c r="D16" i="1"/>
  <c r="E6" i="1"/>
  <c r="E10" i="1"/>
  <c r="E14" i="1"/>
  <c r="D5" i="1"/>
  <c r="D9" i="1"/>
  <c r="D13" i="1"/>
  <c r="E3" i="1"/>
  <c r="E7" i="1"/>
  <c r="E15" i="1"/>
  <c r="D6" i="1"/>
  <c r="D10" i="1"/>
  <c r="E12" i="1"/>
  <c r="D7" i="1"/>
  <c r="O2" i="1"/>
  <c r="S14" i="4" l="1"/>
  <c r="R15" i="4"/>
  <c r="P2" i="1"/>
  <c r="O3" i="1"/>
  <c r="G3" i="1"/>
  <c r="H3" i="1" s="1"/>
  <c r="S15" i="4" l="1"/>
  <c r="R16" i="4"/>
  <c r="P3" i="1"/>
  <c r="O4" i="1"/>
  <c r="G4" i="1"/>
  <c r="G5" i="1" s="1"/>
  <c r="R17" i="4" l="1"/>
  <c r="S16" i="4"/>
  <c r="P4" i="1"/>
  <c r="O5" i="1"/>
  <c r="H4" i="1"/>
  <c r="G6" i="1"/>
  <c r="H5" i="1"/>
  <c r="S17" i="4" l="1"/>
  <c r="R18" i="4"/>
  <c r="P5" i="1"/>
  <c r="O6" i="1"/>
  <c r="G7" i="1"/>
  <c r="H6" i="1"/>
  <c r="S18" i="4" l="1"/>
  <c r="R19" i="4"/>
  <c r="S19" i="4" s="1"/>
  <c r="P6" i="1"/>
  <c r="O7" i="1"/>
  <c r="H7" i="1"/>
  <c r="G8" i="1"/>
  <c r="O8" i="1" l="1"/>
  <c r="P7" i="1"/>
  <c r="G9" i="1"/>
  <c r="H8" i="1"/>
  <c r="O9" i="1" l="1"/>
  <c r="P8" i="1"/>
  <c r="G10" i="1"/>
  <c r="H9" i="1"/>
  <c r="P9" i="1" l="1"/>
  <c r="O10" i="1"/>
  <c r="G11" i="1"/>
  <c r="H10" i="1"/>
  <c r="P10" i="1" l="1"/>
  <c r="O11" i="1"/>
  <c r="H11" i="1"/>
  <c r="G12" i="1"/>
  <c r="P11" i="1" l="1"/>
  <c r="O12" i="1"/>
  <c r="G13" i="1"/>
  <c r="H12" i="1"/>
  <c r="G14" i="1" l="1"/>
  <c r="H13" i="1"/>
  <c r="G15" i="1" l="1"/>
  <c r="H14" i="1"/>
  <c r="H15" i="1" l="1"/>
  <c r="G16" i="1"/>
  <c r="G17" i="1" l="1"/>
  <c r="H16" i="1"/>
  <c r="G18" i="1" l="1"/>
  <c r="H17" i="1"/>
  <c r="H18" i="1" s="1"/>
</calcChain>
</file>

<file path=xl/sharedStrings.xml><?xml version="1.0" encoding="utf-8"?>
<sst xmlns="http://schemas.openxmlformats.org/spreadsheetml/2006/main" count="135" uniqueCount="78">
  <si>
    <t>COMIDA RAPIDA PREFERIDA</t>
  </si>
  <si>
    <t>ni</t>
  </si>
  <si>
    <t>fi</t>
  </si>
  <si>
    <t>%</t>
  </si>
  <si>
    <t>Ni</t>
  </si>
  <si>
    <t>Fi</t>
  </si>
  <si>
    <t>1. Arepa con Carne</t>
  </si>
  <si>
    <t>2. Creppes</t>
  </si>
  <si>
    <t>3. Ensalada</t>
  </si>
  <si>
    <t>4. Frijoles</t>
  </si>
  <si>
    <t>5. Hamburguesas</t>
  </si>
  <si>
    <t>6. Helado</t>
  </si>
  <si>
    <t>7. Burritos</t>
  </si>
  <si>
    <t>8. Maicitos</t>
  </si>
  <si>
    <t>9. Tacos</t>
  </si>
  <si>
    <t>10. Pasta</t>
  </si>
  <si>
    <t>11. Perros</t>
  </si>
  <si>
    <t>12. Pizza</t>
  </si>
  <si>
    <t>13. Pollo</t>
  </si>
  <si>
    <t>14. Quesadillas</t>
  </si>
  <si>
    <t>15. Toda</t>
  </si>
  <si>
    <t>TOTALES</t>
  </si>
  <si>
    <t>16. Ninguna</t>
  </si>
  <si>
    <t>OTROS</t>
  </si>
  <si>
    <t>1. Arepa con carne</t>
  </si>
  <si>
    <t>2. Ensalada</t>
  </si>
  <si>
    <t>3. Frijoles</t>
  </si>
  <si>
    <t>4. Helado</t>
  </si>
  <si>
    <t>5. Burritos</t>
  </si>
  <si>
    <t>6. Tacos</t>
  </si>
  <si>
    <t>7. Pasta</t>
  </si>
  <si>
    <t>8. Pollo</t>
  </si>
  <si>
    <t>9. Quesadillas</t>
  </si>
  <si>
    <t>10. Toda</t>
  </si>
  <si>
    <t>TOTAL:</t>
  </si>
  <si>
    <t>fi %</t>
  </si>
  <si>
    <t>OPERACIÓN EN EXCEL</t>
  </si>
  <si>
    <t>Frecuencias Absolutas</t>
  </si>
  <si>
    <t>MAL</t>
  </si>
  <si>
    <t>REGULAR</t>
  </si>
  <si>
    <t>BIEN</t>
  </si>
  <si>
    <t>TOTAL</t>
  </si>
  <si>
    <t>TIENE COMPUTADOR</t>
  </si>
  <si>
    <t>SI</t>
  </si>
  <si>
    <t>NO</t>
  </si>
  <si>
    <t>Variables</t>
  </si>
  <si>
    <t>VARIABLES</t>
  </si>
  <si>
    <t>N°</t>
  </si>
  <si>
    <t>DATOS</t>
  </si>
  <si>
    <t>Xi</t>
  </si>
  <si>
    <t>** En cuantos dias se observaron 2 ó menos bloqueos de los computadores de la sala?</t>
  </si>
  <si>
    <t>** Que porcentaje de dìas tuvieron entre 2 y 4 bloqueos?</t>
  </si>
  <si>
    <t xml:space="preserve">R/: </t>
  </si>
  <si>
    <t>días.</t>
  </si>
  <si>
    <r>
      <t>x</t>
    </r>
    <r>
      <rPr>
        <vertAlign val="subscript"/>
        <sz val="20"/>
        <color indexed="8"/>
        <rFont val="Calibri"/>
        <family val="2"/>
      </rPr>
      <t>(1)</t>
    </r>
  </si>
  <si>
    <r>
      <t>x</t>
    </r>
    <r>
      <rPr>
        <vertAlign val="subscript"/>
        <sz val="20"/>
        <color indexed="8"/>
        <rFont val="Calibri"/>
        <family val="2"/>
      </rPr>
      <t>(2)</t>
    </r>
  </si>
  <si>
    <r>
      <t>x</t>
    </r>
    <r>
      <rPr>
        <vertAlign val="subscript"/>
        <sz val="20"/>
        <color indexed="8"/>
        <rFont val="Calibri"/>
        <family val="2"/>
      </rPr>
      <t>(3)</t>
    </r>
  </si>
  <si>
    <r>
      <t>x</t>
    </r>
    <r>
      <rPr>
        <vertAlign val="subscript"/>
        <sz val="20"/>
        <color indexed="8"/>
        <rFont val="Calibri"/>
        <family val="2"/>
      </rPr>
      <t>(4)</t>
    </r>
  </si>
  <si>
    <r>
      <t>x</t>
    </r>
    <r>
      <rPr>
        <vertAlign val="subscript"/>
        <sz val="20"/>
        <color indexed="8"/>
        <rFont val="Calibri"/>
        <family val="2"/>
      </rPr>
      <t>(5)</t>
    </r>
  </si>
  <si>
    <r>
      <t>x</t>
    </r>
    <r>
      <rPr>
        <vertAlign val="subscript"/>
        <sz val="20"/>
        <color indexed="8"/>
        <rFont val="Calibri"/>
        <family val="2"/>
      </rPr>
      <t>(6)</t>
    </r>
  </si>
  <si>
    <r>
      <t>x</t>
    </r>
    <r>
      <rPr>
        <vertAlign val="subscript"/>
        <sz val="20"/>
        <color indexed="8"/>
        <rFont val="Calibri"/>
        <family val="2"/>
      </rPr>
      <t>(7)</t>
    </r>
  </si>
  <si>
    <r>
      <t>x</t>
    </r>
    <r>
      <rPr>
        <vertAlign val="subscript"/>
        <sz val="20"/>
        <color indexed="8"/>
        <rFont val="Calibri"/>
        <family val="2"/>
      </rPr>
      <t>(8)</t>
    </r>
  </si>
  <si>
    <r>
      <t>x</t>
    </r>
    <r>
      <rPr>
        <vertAlign val="subscript"/>
        <sz val="20"/>
        <color indexed="8"/>
        <rFont val="Calibri"/>
        <family val="2"/>
      </rPr>
      <t>(9)</t>
    </r>
  </si>
  <si>
    <r>
      <t>x</t>
    </r>
    <r>
      <rPr>
        <vertAlign val="subscript"/>
        <sz val="20"/>
        <color indexed="8"/>
        <rFont val="Calibri"/>
        <family val="2"/>
      </rPr>
      <t>(10)</t>
    </r>
  </si>
  <si>
    <r>
      <t>x</t>
    </r>
    <r>
      <rPr>
        <vertAlign val="subscript"/>
        <sz val="20"/>
        <color indexed="8"/>
        <rFont val="Calibri"/>
        <family val="2"/>
      </rPr>
      <t>(11)</t>
    </r>
  </si>
  <si>
    <r>
      <t>x</t>
    </r>
    <r>
      <rPr>
        <vertAlign val="subscript"/>
        <sz val="20"/>
        <color indexed="8"/>
        <rFont val="Calibri"/>
        <family val="2"/>
      </rPr>
      <t>(12)</t>
    </r>
  </si>
  <si>
    <r>
      <t>x</t>
    </r>
    <r>
      <rPr>
        <vertAlign val="subscript"/>
        <sz val="20"/>
        <color indexed="8"/>
        <rFont val="Calibri"/>
        <family val="2"/>
      </rPr>
      <t>(13)</t>
    </r>
  </si>
  <si>
    <r>
      <t>x</t>
    </r>
    <r>
      <rPr>
        <vertAlign val="subscript"/>
        <sz val="20"/>
        <color indexed="8"/>
        <rFont val="Calibri"/>
        <family val="2"/>
      </rPr>
      <t>(14)</t>
    </r>
  </si>
  <si>
    <r>
      <t>x</t>
    </r>
    <r>
      <rPr>
        <vertAlign val="subscript"/>
        <sz val="20"/>
        <color indexed="8"/>
        <rFont val="Calibri"/>
        <family val="2"/>
      </rPr>
      <t>(15)</t>
    </r>
  </si>
  <si>
    <r>
      <t>x</t>
    </r>
    <r>
      <rPr>
        <vertAlign val="subscript"/>
        <sz val="20"/>
        <color indexed="8"/>
        <rFont val="Calibri"/>
        <family val="2"/>
      </rPr>
      <t>(16)</t>
    </r>
  </si>
  <si>
    <r>
      <t>x</t>
    </r>
    <r>
      <rPr>
        <vertAlign val="subscript"/>
        <sz val="20"/>
        <color indexed="8"/>
        <rFont val="Calibri"/>
        <family val="2"/>
      </rPr>
      <t>(17)</t>
    </r>
  </si>
  <si>
    <r>
      <t>x</t>
    </r>
    <r>
      <rPr>
        <vertAlign val="subscript"/>
        <sz val="20"/>
        <color indexed="8"/>
        <rFont val="Calibri"/>
        <family val="2"/>
      </rPr>
      <t>(18)</t>
    </r>
  </si>
  <si>
    <r>
      <t>x</t>
    </r>
    <r>
      <rPr>
        <vertAlign val="subscript"/>
        <sz val="20"/>
        <color indexed="8"/>
        <rFont val="Calibri"/>
        <family val="2"/>
      </rPr>
      <t>(19)</t>
    </r>
  </si>
  <si>
    <r>
      <t>x</t>
    </r>
    <r>
      <rPr>
        <vertAlign val="subscript"/>
        <sz val="20"/>
        <color indexed="8"/>
        <rFont val="Calibri"/>
        <family val="2"/>
      </rPr>
      <t>(20)</t>
    </r>
  </si>
  <si>
    <t>N° De Semanas</t>
  </si>
  <si>
    <t>6 y 7</t>
  </si>
  <si>
    <t>9 y 10</t>
  </si>
  <si>
    <t>Fi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</si>
</sst>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0.000"/>
    <numFmt numFmtId="166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vertAlign val="subscript"/>
      <sz val="20"/>
      <color indexed="8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1" xfId="0" applyBorder="1"/>
    <xf numFmtId="164" fontId="0" fillId="0" borderId="1" xfId="1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0" fontId="0" fillId="0" borderId="0" xfId="0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166" fontId="2" fillId="4" borderId="1" xfId="0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0" fontId="2" fillId="6" borderId="1" xfId="0" applyFont="1" applyFill="1" applyBorder="1"/>
    <xf numFmtId="0" fontId="2" fillId="6" borderId="1" xfId="0" applyFont="1" applyFill="1" applyBorder="1" applyAlignment="1">
      <alignment horizontal="center"/>
    </xf>
    <xf numFmtId="165" fontId="2" fillId="6" borderId="1" xfId="0" applyNumberFormat="1" applyFont="1" applyFill="1" applyBorder="1" applyAlignment="1">
      <alignment horizontal="center"/>
    </xf>
    <xf numFmtId="10" fontId="2" fillId="6" borderId="1" xfId="0" applyNumberFormat="1" applyFont="1" applyFill="1" applyBorder="1" applyAlignment="1">
      <alignment horizontal="center"/>
    </xf>
    <xf numFmtId="10" fontId="2" fillId="6" borderId="1" xfId="1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9" fontId="0" fillId="7" borderId="1" xfId="1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1" fontId="0" fillId="7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14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16" borderId="1" xfId="0" applyFill="1" applyBorder="1" applyAlignment="1">
      <alignment horizontal="center"/>
    </xf>
    <xf numFmtId="0" fontId="0" fillId="16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9" fontId="0" fillId="8" borderId="1" xfId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9" fontId="0" fillId="8" borderId="1" xfId="0" applyNumberFormat="1" applyFill="1" applyBorder="1" applyAlignment="1">
      <alignment horizontal="center"/>
    </xf>
    <xf numFmtId="0" fontId="4" fillId="12" borderId="2" xfId="0" applyFont="1" applyFill="1" applyBorder="1" applyAlignment="1">
      <alignment horizontal="center"/>
    </xf>
    <xf numFmtId="0" fontId="4" fillId="12" borderId="3" xfId="0" applyFont="1" applyFill="1" applyBorder="1" applyAlignment="1">
      <alignment horizontal="center"/>
    </xf>
    <xf numFmtId="2" fontId="0" fillId="16" borderId="1" xfId="0" applyNumberFormat="1" applyFill="1" applyBorder="1" applyAlignment="1">
      <alignment horizontal="center"/>
    </xf>
    <xf numFmtId="9" fontId="0" fillId="16" borderId="1" xfId="1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/>
    </xf>
    <xf numFmtId="0" fontId="0" fillId="17" borderId="1" xfId="0" applyFill="1" applyBorder="1" applyAlignment="1">
      <alignment horizontal="left"/>
    </xf>
    <xf numFmtId="0" fontId="0" fillId="17" borderId="1" xfId="0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17" borderId="1" xfId="0" applyNumberFormat="1" applyFill="1" applyBorder="1" applyAlignment="1">
      <alignment horizontal="center"/>
    </xf>
    <xf numFmtId="9" fontId="0" fillId="17" borderId="1" xfId="1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vertical="center"/>
    </xf>
    <xf numFmtId="0" fontId="0" fillId="14" borderId="1" xfId="0" applyFill="1" applyBorder="1"/>
    <xf numFmtId="165" fontId="0" fillId="17" borderId="1" xfId="0" applyNumberFormat="1" applyFill="1" applyBorder="1" applyAlignment="1">
      <alignment horizontal="center"/>
    </xf>
    <xf numFmtId="10" fontId="0" fillId="17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3" borderId="1" xfId="0" applyFill="1" applyBorder="1"/>
    <xf numFmtId="166" fontId="0" fillId="17" borderId="1" xfId="0" applyNumberFormat="1" applyFill="1" applyBorder="1" applyAlignment="1">
      <alignment horizontal="center"/>
    </xf>
    <xf numFmtId="164" fontId="0" fillId="17" borderId="1" xfId="1" applyNumberFormat="1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'A) COMIDA RÁPIDA'!$L$14</c:f>
              <c:strCache>
                <c:ptCount val="1"/>
                <c:pt idx="0">
                  <c:v>fi %</c:v>
                </c:pt>
              </c:strCache>
            </c:strRef>
          </c:tx>
          <c:invertIfNegative val="0"/>
          <c:cat>
            <c:strRef>
              <c:f>'A) COMIDA RÁPIDA'!$K$15:$K$24</c:f>
              <c:strCache>
                <c:ptCount val="10"/>
                <c:pt idx="0">
                  <c:v>1. Arepa con carne</c:v>
                </c:pt>
                <c:pt idx="1">
                  <c:v>2. Ensalada</c:v>
                </c:pt>
                <c:pt idx="2">
                  <c:v>3. Frijoles</c:v>
                </c:pt>
                <c:pt idx="3">
                  <c:v>4. Helado</c:v>
                </c:pt>
                <c:pt idx="4">
                  <c:v>5. Burritos</c:v>
                </c:pt>
                <c:pt idx="5">
                  <c:v>6. Tacos</c:v>
                </c:pt>
                <c:pt idx="6">
                  <c:v>7. Pasta</c:v>
                </c:pt>
                <c:pt idx="7">
                  <c:v>8. Pollo</c:v>
                </c:pt>
                <c:pt idx="8">
                  <c:v>9. Quesadillas</c:v>
                </c:pt>
                <c:pt idx="9">
                  <c:v>10. Toda</c:v>
                </c:pt>
              </c:strCache>
            </c:strRef>
          </c:cat>
          <c:val>
            <c:numRef>
              <c:f>'A) COMIDA RÁPIDA'!$L$15:$L$24</c:f>
              <c:numCache>
                <c:formatCode>0.0%</c:formatCode>
                <c:ptCount val="10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9743744"/>
        <c:axId val="43204992"/>
      </c:barChart>
      <c:catAx>
        <c:axId val="29743744"/>
        <c:scaling>
          <c:orientation val="minMax"/>
        </c:scaling>
        <c:delete val="0"/>
        <c:axPos val="l"/>
        <c:majorTickMark val="out"/>
        <c:minorTickMark val="none"/>
        <c:tickLblPos val="nextTo"/>
        <c:crossAx val="43204992"/>
        <c:crosses val="autoZero"/>
        <c:auto val="1"/>
        <c:lblAlgn val="ctr"/>
        <c:lblOffset val="100"/>
        <c:noMultiLvlLbl val="0"/>
      </c:catAx>
      <c:valAx>
        <c:axId val="43204992"/>
        <c:scaling>
          <c:orientation val="minMax"/>
        </c:scaling>
        <c:delete val="0"/>
        <c:axPos val="b"/>
        <c:majorGridlines/>
        <c:numFmt formatCode="0.0%" sourceLinked="1"/>
        <c:majorTickMark val="out"/>
        <c:minorTickMark val="none"/>
        <c:tickLblPos val="nextTo"/>
        <c:crossAx val="297437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'D) MUESTRA DE VENTAS SEMANALES'!$K$1</c:f>
              <c:strCache>
                <c:ptCount val="1"/>
                <c:pt idx="0">
                  <c:v>N° De Semanas</c:v>
                </c:pt>
              </c:strCache>
            </c:strRef>
          </c:tx>
          <c:invertIfNegative val="0"/>
          <c:val>
            <c:numRef>
              <c:f>'D) MUESTRA DE VENTAS SEMANALES'!$K$2:$K$20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0</c:v>
                </c:pt>
                <c:pt idx="6">
                  <c:v>8</c:v>
                </c:pt>
                <c:pt idx="7">
                  <c:v>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</c:numCache>
            </c:numRef>
          </c:val>
        </c:ser>
        <c:ser>
          <c:idx val="1"/>
          <c:order val="1"/>
          <c:tx>
            <c:strRef>
              <c:f>'D) MUESTRA DE VENTAS SEMANALES'!$L$1</c:f>
              <c:strCache>
                <c:ptCount val="1"/>
              </c:strCache>
            </c:strRef>
          </c:tx>
          <c:invertIfNegative val="0"/>
          <c:val>
            <c:numRef>
              <c:f>'D) MUESTRA DE VENTAS SEMANALES'!$L$2:$L$20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'D) MUESTRA DE VENTAS SEMANALES'!$M$1</c:f>
              <c:strCache>
                <c:ptCount val="1"/>
                <c:pt idx="0">
                  <c:v>Xi</c:v>
                </c:pt>
              </c:strCache>
            </c:strRef>
          </c:tx>
          <c:invertIfNegative val="0"/>
          <c:val>
            <c:numRef>
              <c:f>'D) MUESTRA DE VENTAS SEMANALES'!$M$2:$M$20</c:f>
              <c:numCache>
                <c:formatCode>General</c:formatCode>
                <c:ptCount val="19"/>
                <c:pt idx="0">
                  <c:v>230</c:v>
                </c:pt>
                <c:pt idx="1">
                  <c:v>245</c:v>
                </c:pt>
                <c:pt idx="2">
                  <c:v>415</c:v>
                </c:pt>
                <c:pt idx="3">
                  <c:v>530</c:v>
                </c:pt>
                <c:pt idx="4">
                  <c:v>534</c:v>
                </c:pt>
                <c:pt idx="5">
                  <c:v>645</c:v>
                </c:pt>
                <c:pt idx="6">
                  <c:v>723</c:v>
                </c:pt>
                <c:pt idx="7">
                  <c:v>734</c:v>
                </c:pt>
                <c:pt idx="8">
                  <c:v>822</c:v>
                </c:pt>
                <c:pt idx="9">
                  <c:v>893</c:v>
                </c:pt>
                <c:pt idx="10">
                  <c:v>986</c:v>
                </c:pt>
                <c:pt idx="11">
                  <c:v>1265</c:v>
                </c:pt>
                <c:pt idx="12">
                  <c:v>1337</c:v>
                </c:pt>
                <c:pt idx="13">
                  <c:v>2645</c:v>
                </c:pt>
                <c:pt idx="14">
                  <c:v>2745</c:v>
                </c:pt>
                <c:pt idx="15">
                  <c:v>3658</c:v>
                </c:pt>
                <c:pt idx="16">
                  <c:v>4867</c:v>
                </c:pt>
                <c:pt idx="17">
                  <c:v>5344</c:v>
                </c:pt>
              </c:numCache>
            </c:numRef>
          </c:val>
        </c:ser>
        <c:ser>
          <c:idx val="3"/>
          <c:order val="3"/>
          <c:tx>
            <c:strRef>
              <c:f>'D) MUESTRA DE VENTAS SEMANALES'!$N$1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'D) MUESTRA DE VENTAS SEMANALES'!$N$2:$N$20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</c:ser>
        <c:ser>
          <c:idx val="4"/>
          <c:order val="4"/>
          <c:tx>
            <c:strRef>
              <c:f>'D) MUESTRA DE VENTAS SEMANALES'!$O$1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'D) MUESTRA DE VENTAS SEMANALES'!$O$2:$O$20</c:f>
              <c:numCache>
                <c:formatCode>General</c:formatCode>
                <c:ptCount val="19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</c:v>
                </c:pt>
                <c:pt idx="6">
                  <c:v>0.05</c:v>
                </c:pt>
                <c:pt idx="7">
                  <c:v>0.1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</c:numCache>
            </c:numRef>
          </c:val>
        </c:ser>
        <c:ser>
          <c:idx val="5"/>
          <c:order val="5"/>
          <c:tx>
            <c:strRef>
              <c:f>'D) MUESTRA DE VENTAS SEMANALES'!$P$1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'D) MUESTRA DE VENTAS SEMANALES'!$P$2:$P$20</c:f>
              <c:numCache>
                <c:formatCode>0%</c:formatCode>
                <c:ptCount val="19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</c:v>
                </c:pt>
                <c:pt idx="6">
                  <c:v>0.05</c:v>
                </c:pt>
                <c:pt idx="7">
                  <c:v>0.1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1.0000000000000004</c:v>
                </c:pt>
              </c:numCache>
            </c:numRef>
          </c:val>
        </c:ser>
        <c:ser>
          <c:idx val="6"/>
          <c:order val="6"/>
          <c:tx>
            <c:strRef>
              <c:f>'D) MUESTRA DE VENTAS SEMANALES'!$Q$1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'D) MUESTRA DE VENTAS SEMANALES'!$Q$2:$Q$20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7</c:v>
                </c:pt>
                <c:pt idx="6">
                  <c:v>8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</c:numCache>
            </c:numRef>
          </c:val>
        </c:ser>
        <c:ser>
          <c:idx val="7"/>
          <c:order val="7"/>
          <c:tx>
            <c:strRef>
              <c:f>'D) MUESTRA DE VENTAS SEMANALES'!$R$1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'D) MUESTRA DE VENTAS SEMANALES'!$R$2:$R$20</c:f>
              <c:numCache>
                <c:formatCode>General</c:formatCode>
                <c:ptCount val="19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0.5</c:v>
                </c:pt>
                <c:pt idx="8">
                  <c:v>0.55000000000000004</c:v>
                </c:pt>
                <c:pt idx="9">
                  <c:v>0.60000000000000009</c:v>
                </c:pt>
                <c:pt idx="10">
                  <c:v>0.65000000000000013</c:v>
                </c:pt>
                <c:pt idx="11">
                  <c:v>0.70000000000000018</c:v>
                </c:pt>
                <c:pt idx="12">
                  <c:v>0.75000000000000022</c:v>
                </c:pt>
                <c:pt idx="13">
                  <c:v>0.80000000000000027</c:v>
                </c:pt>
                <c:pt idx="14">
                  <c:v>0.85000000000000031</c:v>
                </c:pt>
                <c:pt idx="15">
                  <c:v>0.90000000000000036</c:v>
                </c:pt>
                <c:pt idx="16">
                  <c:v>0.9500000000000004</c:v>
                </c:pt>
                <c:pt idx="17">
                  <c:v>1.0000000000000004</c:v>
                </c:pt>
              </c:numCache>
            </c:numRef>
          </c:val>
        </c:ser>
        <c:ser>
          <c:idx val="8"/>
          <c:order val="8"/>
          <c:tx>
            <c:strRef>
              <c:f>'D) MUESTRA DE VENTAS SEMANALES'!$S$1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'D) MUESTRA DE VENTAS SEMANALES'!$S$2:$S$20</c:f>
              <c:numCache>
                <c:formatCode>0%</c:formatCode>
                <c:ptCount val="19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0.5</c:v>
                </c:pt>
                <c:pt idx="8">
                  <c:v>0.55000000000000004</c:v>
                </c:pt>
                <c:pt idx="9">
                  <c:v>0.60000000000000009</c:v>
                </c:pt>
                <c:pt idx="10">
                  <c:v>0.65000000000000013</c:v>
                </c:pt>
                <c:pt idx="11">
                  <c:v>0.70000000000000018</c:v>
                </c:pt>
                <c:pt idx="12">
                  <c:v>0.75000000000000022</c:v>
                </c:pt>
                <c:pt idx="13">
                  <c:v>0.80000000000000027</c:v>
                </c:pt>
                <c:pt idx="14">
                  <c:v>0.85000000000000031</c:v>
                </c:pt>
                <c:pt idx="15">
                  <c:v>0.90000000000000036</c:v>
                </c:pt>
                <c:pt idx="16">
                  <c:v>0.9500000000000004</c:v>
                </c:pt>
                <c:pt idx="17">
                  <c:v>1.0000000000000004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786432"/>
        <c:axId val="130787968"/>
        <c:axId val="0"/>
      </c:bar3DChart>
      <c:catAx>
        <c:axId val="130786432"/>
        <c:scaling>
          <c:orientation val="minMax"/>
        </c:scaling>
        <c:delete val="0"/>
        <c:axPos val="l"/>
        <c:majorTickMark val="out"/>
        <c:minorTickMark val="none"/>
        <c:tickLblPos val="nextTo"/>
        <c:crossAx val="130787968"/>
        <c:crosses val="autoZero"/>
        <c:auto val="1"/>
        <c:lblAlgn val="ctr"/>
        <c:lblOffset val="100"/>
        <c:noMultiLvlLbl val="0"/>
      </c:catAx>
      <c:valAx>
        <c:axId val="1307879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30786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243263342082242"/>
          <c:y val="0.15729184893554973"/>
          <c:w val="0.5676714785651793"/>
          <c:h val="0.689691236512102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'A) COMIDA RÁPIDA'!$O$14</c:f>
              <c:strCache>
                <c:ptCount val="1"/>
                <c:pt idx="0">
                  <c:v>Fi %</c:v>
                </c:pt>
              </c:strCache>
            </c:strRef>
          </c:tx>
          <c:invertIfNegative val="0"/>
          <c:cat>
            <c:strRef>
              <c:f>'A) COMIDA RÁPIDA'!$N$15:$N$24</c:f>
              <c:strCache>
                <c:ptCount val="10"/>
                <c:pt idx="0">
                  <c:v>1. Arepa con carne</c:v>
                </c:pt>
                <c:pt idx="1">
                  <c:v>2. Ensalada</c:v>
                </c:pt>
                <c:pt idx="2">
                  <c:v>3. Frijoles</c:v>
                </c:pt>
                <c:pt idx="3">
                  <c:v>4. Helado</c:v>
                </c:pt>
                <c:pt idx="4">
                  <c:v>5. Burritos</c:v>
                </c:pt>
                <c:pt idx="5">
                  <c:v>6. Tacos</c:v>
                </c:pt>
                <c:pt idx="6">
                  <c:v>7. Pasta</c:v>
                </c:pt>
                <c:pt idx="7">
                  <c:v>8. Pollo</c:v>
                </c:pt>
                <c:pt idx="8">
                  <c:v>9. Quesadillas</c:v>
                </c:pt>
                <c:pt idx="9">
                  <c:v>10. Toda</c:v>
                </c:pt>
              </c:strCache>
            </c:strRef>
          </c:cat>
          <c:val>
            <c:numRef>
              <c:f>'A) COMIDA RÁPIDA'!$O$15:$O$24</c:f>
              <c:numCache>
                <c:formatCode>0.0%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0.30000000000000004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0.79999999999999993</c:v>
                </c:pt>
                <c:pt idx="8">
                  <c:v>0.89999999999999991</c:v>
                </c:pt>
                <c:pt idx="9">
                  <c:v>0.99999999999999989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229568"/>
        <c:axId val="43231104"/>
      </c:barChart>
      <c:catAx>
        <c:axId val="43229568"/>
        <c:scaling>
          <c:orientation val="minMax"/>
        </c:scaling>
        <c:delete val="0"/>
        <c:axPos val="l"/>
        <c:majorTickMark val="out"/>
        <c:minorTickMark val="none"/>
        <c:tickLblPos val="nextTo"/>
        <c:crossAx val="43231104"/>
        <c:crosses val="autoZero"/>
        <c:auto val="1"/>
        <c:lblAlgn val="ctr"/>
        <c:lblOffset val="100"/>
        <c:noMultiLvlLbl val="0"/>
      </c:catAx>
      <c:valAx>
        <c:axId val="43231104"/>
        <c:scaling>
          <c:orientation val="minMax"/>
        </c:scaling>
        <c:delete val="0"/>
        <c:axPos val="b"/>
        <c:majorGridlines/>
        <c:numFmt formatCode="0.0%" sourceLinked="1"/>
        <c:majorTickMark val="out"/>
        <c:minorTickMark val="none"/>
        <c:tickLblPos val="nextTo"/>
        <c:crossAx val="432295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percentStacked"/>
        <c:varyColors val="0"/>
        <c:ser>
          <c:idx val="0"/>
          <c:order val="0"/>
          <c:tx>
            <c:strRef>
              <c:f>'A) COMIDA RÁPIDA'!$C$1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RÁPIDA'!$C$2:$C$18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16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5</c:v>
                </c:pt>
                <c:pt idx="11">
                  <c:v>7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44</c:v>
                </c:pt>
              </c:numCache>
            </c:numRef>
          </c:val>
        </c:ser>
        <c:ser>
          <c:idx val="1"/>
          <c:order val="1"/>
          <c:tx>
            <c:strRef>
              <c:f>'A) COMIDA RÁPIDA'!$D$1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RÁPIDA'!$D$2:$D$18</c:f>
              <c:numCache>
                <c:formatCode>0.000</c:formatCode>
                <c:ptCount val="17"/>
                <c:pt idx="0">
                  <c:v>2.2727272727272728E-2</c:v>
                </c:pt>
                <c:pt idx="1">
                  <c:v>4.5454545454545456E-2</c:v>
                </c:pt>
                <c:pt idx="2">
                  <c:v>2.2727272727272728E-2</c:v>
                </c:pt>
                <c:pt idx="3">
                  <c:v>2.2727272727272728E-2</c:v>
                </c:pt>
                <c:pt idx="4">
                  <c:v>0.36363636363636365</c:v>
                </c:pt>
                <c:pt idx="5">
                  <c:v>2.2727272727272728E-2</c:v>
                </c:pt>
                <c:pt idx="6">
                  <c:v>2.2727272727272728E-2</c:v>
                </c:pt>
                <c:pt idx="7">
                  <c:v>4.5454545454545456E-2</c:v>
                </c:pt>
                <c:pt idx="8">
                  <c:v>2.2727272727272728E-2</c:v>
                </c:pt>
                <c:pt idx="9">
                  <c:v>2.2727272727272728E-2</c:v>
                </c:pt>
                <c:pt idx="10">
                  <c:v>0.11363636363636363</c:v>
                </c:pt>
                <c:pt idx="11">
                  <c:v>0.15909090909090909</c:v>
                </c:pt>
                <c:pt idx="12">
                  <c:v>2.2727272727272728E-2</c:v>
                </c:pt>
                <c:pt idx="13">
                  <c:v>2.2727272727272728E-2</c:v>
                </c:pt>
                <c:pt idx="14">
                  <c:v>2.2727272727272728E-2</c:v>
                </c:pt>
                <c:pt idx="15">
                  <c:v>4.5454545454545456E-2</c:v>
                </c:pt>
                <c:pt idx="16">
                  <c:v>1</c:v>
                </c:pt>
              </c:numCache>
            </c:numRef>
          </c:val>
        </c:ser>
        <c:ser>
          <c:idx val="2"/>
          <c:order val="2"/>
          <c:tx>
            <c:strRef>
              <c:f>'A) COMIDA RÁPIDA'!$E$1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RÁPIDA'!$E$2:$E$18</c:f>
              <c:numCache>
                <c:formatCode>0.00%</c:formatCode>
                <c:ptCount val="17"/>
                <c:pt idx="0">
                  <c:v>2.2727272727272728E-2</c:v>
                </c:pt>
                <c:pt idx="1">
                  <c:v>4.5454545454545456E-2</c:v>
                </c:pt>
                <c:pt idx="2">
                  <c:v>2.2727272727272728E-2</c:v>
                </c:pt>
                <c:pt idx="3">
                  <c:v>2.2727272727272728E-2</c:v>
                </c:pt>
                <c:pt idx="4">
                  <c:v>0.36363636363636365</c:v>
                </c:pt>
                <c:pt idx="5">
                  <c:v>2.2727272727272728E-2</c:v>
                </c:pt>
                <c:pt idx="6">
                  <c:v>2.2727272727272728E-2</c:v>
                </c:pt>
                <c:pt idx="7">
                  <c:v>4.5454545454545456E-2</c:v>
                </c:pt>
                <c:pt idx="8">
                  <c:v>2.2727272727272728E-2</c:v>
                </c:pt>
                <c:pt idx="9">
                  <c:v>2.2727272727272728E-2</c:v>
                </c:pt>
                <c:pt idx="10">
                  <c:v>0.11363636363636363</c:v>
                </c:pt>
                <c:pt idx="11">
                  <c:v>0.15909090909090909</c:v>
                </c:pt>
                <c:pt idx="12">
                  <c:v>2.2727272727272728E-2</c:v>
                </c:pt>
                <c:pt idx="13">
                  <c:v>2.2727272727272728E-2</c:v>
                </c:pt>
                <c:pt idx="14">
                  <c:v>2.2727272727272728E-2</c:v>
                </c:pt>
                <c:pt idx="15">
                  <c:v>4.5454545454545456E-2</c:v>
                </c:pt>
                <c:pt idx="16">
                  <c:v>1</c:v>
                </c:pt>
              </c:numCache>
            </c:numRef>
          </c:val>
        </c:ser>
        <c:ser>
          <c:idx val="3"/>
          <c:order val="3"/>
          <c:tx>
            <c:strRef>
              <c:f>'A) COMIDA RÁPIDA'!$F$1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RÁPIDA'!$F$2:$F$18</c:f>
              <c:numCache>
                <c:formatCode>General</c:formatCode>
                <c:ptCount val="17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32</c:v>
                </c:pt>
                <c:pt idx="11">
                  <c:v>39</c:v>
                </c:pt>
                <c:pt idx="12">
                  <c:v>40</c:v>
                </c:pt>
                <c:pt idx="13">
                  <c:v>41</c:v>
                </c:pt>
                <c:pt idx="14">
                  <c:v>42</c:v>
                </c:pt>
                <c:pt idx="15">
                  <c:v>44</c:v>
                </c:pt>
                <c:pt idx="16">
                  <c:v>44</c:v>
                </c:pt>
              </c:numCache>
            </c:numRef>
          </c:val>
        </c:ser>
        <c:ser>
          <c:idx val="4"/>
          <c:order val="4"/>
          <c:tx>
            <c:strRef>
              <c:f>'A) COMIDA RÁPIDA'!$G$1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RÁPIDA'!$G$2:$G$18</c:f>
              <c:numCache>
                <c:formatCode>0.000</c:formatCode>
                <c:ptCount val="17"/>
                <c:pt idx="0">
                  <c:v>2.2727272727272728E-2</c:v>
                </c:pt>
                <c:pt idx="1">
                  <c:v>6.8181818181818177E-2</c:v>
                </c:pt>
                <c:pt idx="2">
                  <c:v>9.0909090909090912E-2</c:v>
                </c:pt>
                <c:pt idx="3">
                  <c:v>0.11363636363636365</c:v>
                </c:pt>
                <c:pt idx="4">
                  <c:v>0.47727272727272729</c:v>
                </c:pt>
                <c:pt idx="5">
                  <c:v>0.5</c:v>
                </c:pt>
                <c:pt idx="6">
                  <c:v>0.52272727272727271</c:v>
                </c:pt>
                <c:pt idx="7">
                  <c:v>0.56818181818181812</c:v>
                </c:pt>
                <c:pt idx="8">
                  <c:v>0.59090909090909083</c:v>
                </c:pt>
                <c:pt idx="9">
                  <c:v>0.61363636363636354</c:v>
                </c:pt>
                <c:pt idx="10">
                  <c:v>0.72727272727272718</c:v>
                </c:pt>
                <c:pt idx="11">
                  <c:v>0.88636363636363624</c:v>
                </c:pt>
                <c:pt idx="12">
                  <c:v>0.90909090909090895</c:v>
                </c:pt>
                <c:pt idx="13">
                  <c:v>0.93181818181818166</c:v>
                </c:pt>
                <c:pt idx="14">
                  <c:v>0.95454545454545436</c:v>
                </c:pt>
                <c:pt idx="15">
                  <c:v>0.99999999999999978</c:v>
                </c:pt>
                <c:pt idx="16">
                  <c:v>0.99999999999999978</c:v>
                </c:pt>
              </c:numCache>
            </c:numRef>
          </c:val>
        </c:ser>
        <c:ser>
          <c:idx val="5"/>
          <c:order val="5"/>
          <c:tx>
            <c:strRef>
              <c:f>'A) COMIDA RÁPIDA'!$H$1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cat>
            <c:strRef>
              <c:f>'A) COMIDA RÁPIDA'!$B$2:$B$18</c:f>
              <c:strCache>
                <c:ptCount val="17"/>
                <c:pt idx="0">
                  <c:v>1. Arepa con Carne</c:v>
                </c:pt>
                <c:pt idx="1">
                  <c:v>2. Creppes</c:v>
                </c:pt>
                <c:pt idx="2">
                  <c:v>3. Ensalada</c:v>
                </c:pt>
                <c:pt idx="3">
                  <c:v>4. Frijoles</c:v>
                </c:pt>
                <c:pt idx="4">
                  <c:v>5. Hamburguesas</c:v>
                </c:pt>
                <c:pt idx="5">
                  <c:v>6. Helado</c:v>
                </c:pt>
                <c:pt idx="6">
                  <c:v>7. Burritos</c:v>
                </c:pt>
                <c:pt idx="7">
                  <c:v>8. Maicitos</c:v>
                </c:pt>
                <c:pt idx="8">
                  <c:v>9. Tacos</c:v>
                </c:pt>
                <c:pt idx="9">
                  <c:v>10. Pasta</c:v>
                </c:pt>
                <c:pt idx="10">
                  <c:v>11. Perros</c:v>
                </c:pt>
                <c:pt idx="11">
                  <c:v>12. Pizza</c:v>
                </c:pt>
                <c:pt idx="12">
                  <c:v>13. Pollo</c:v>
                </c:pt>
                <c:pt idx="13">
                  <c:v>14. Quesadillas</c:v>
                </c:pt>
                <c:pt idx="14">
                  <c:v>15. Toda</c:v>
                </c:pt>
                <c:pt idx="15">
                  <c:v>16. Ninguna</c:v>
                </c:pt>
                <c:pt idx="16">
                  <c:v>TOTALES</c:v>
                </c:pt>
              </c:strCache>
            </c:strRef>
          </c:cat>
          <c:val>
            <c:numRef>
              <c:f>'A) COMIDA RÁPIDA'!$H$2:$H$18</c:f>
              <c:numCache>
                <c:formatCode>0.00%</c:formatCode>
                <c:ptCount val="17"/>
                <c:pt idx="0">
                  <c:v>2.2727272727272728E-2</c:v>
                </c:pt>
                <c:pt idx="1">
                  <c:v>6.8181818181818177E-2</c:v>
                </c:pt>
                <c:pt idx="2">
                  <c:v>9.0909090909090912E-2</c:v>
                </c:pt>
                <c:pt idx="3">
                  <c:v>0.11363636363636365</c:v>
                </c:pt>
                <c:pt idx="4">
                  <c:v>0.47727272727272729</c:v>
                </c:pt>
                <c:pt idx="5">
                  <c:v>0.5</c:v>
                </c:pt>
                <c:pt idx="6">
                  <c:v>0.52272727272727271</c:v>
                </c:pt>
                <c:pt idx="7">
                  <c:v>0.56818181818181812</c:v>
                </c:pt>
                <c:pt idx="8">
                  <c:v>0.59090909090909083</c:v>
                </c:pt>
                <c:pt idx="9">
                  <c:v>0.61363636363636354</c:v>
                </c:pt>
                <c:pt idx="10">
                  <c:v>0.72727272727272718</c:v>
                </c:pt>
                <c:pt idx="11">
                  <c:v>0.88636363636363624</c:v>
                </c:pt>
                <c:pt idx="12">
                  <c:v>0.90909090909090895</c:v>
                </c:pt>
                <c:pt idx="13">
                  <c:v>0.93181818181818166</c:v>
                </c:pt>
                <c:pt idx="14">
                  <c:v>0.95454545454545436</c:v>
                </c:pt>
                <c:pt idx="15">
                  <c:v>0.99999999999999978</c:v>
                </c:pt>
                <c:pt idx="16">
                  <c:v>0.99999999999999978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460864"/>
        <c:axId val="43474944"/>
        <c:axId val="0"/>
      </c:bar3DChart>
      <c:catAx>
        <c:axId val="43460864"/>
        <c:scaling>
          <c:orientation val="minMax"/>
        </c:scaling>
        <c:delete val="0"/>
        <c:axPos val="l"/>
        <c:majorTickMark val="out"/>
        <c:minorTickMark val="none"/>
        <c:tickLblPos val="nextTo"/>
        <c:crossAx val="43474944"/>
        <c:crosses val="autoZero"/>
        <c:auto val="1"/>
        <c:lblAlgn val="ctr"/>
        <c:lblOffset val="100"/>
        <c:noMultiLvlLbl val="0"/>
      </c:catAx>
      <c:valAx>
        <c:axId val="43474944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crossAx val="43460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'B) COMPUTADORAS.'!$B$3</c:f>
              <c:strCache>
                <c:ptCount val="1"/>
                <c:pt idx="0">
                  <c:v>TIENE COMPUTADOR</c:v>
                </c:pt>
              </c:strCache>
            </c:strRef>
          </c:tx>
          <c:invertIfNegative val="0"/>
          <c:cat>
            <c:multiLvlStrRef>
              <c:f>'B) COMPUTADORAS.'!$C$1:$G$2</c:f>
              <c:multiLvlStrCache>
                <c:ptCount val="5"/>
                <c:lvl>
                  <c:pt idx="0">
                    <c:v>Frecuencias Absolutas</c:v>
                  </c:pt>
                  <c:pt idx="1">
                    <c:v>MAL</c:v>
                  </c:pt>
                  <c:pt idx="2">
                    <c:v>REGULAR</c:v>
                  </c:pt>
                  <c:pt idx="3">
                    <c:v>BIEN</c:v>
                  </c:pt>
                  <c:pt idx="4">
                    <c:v>TOTAL</c:v>
                  </c:pt>
                </c:lvl>
                <c:lvl>
                  <c:pt idx="0">
                    <c:v>OPERACIÓN EN EXCEL</c:v>
                  </c:pt>
                </c:lvl>
              </c:multiLvlStrCache>
            </c:multiLvlStrRef>
          </c:cat>
          <c:val>
            <c:numRef>
              <c:f>'B) COMPUTADORAS.'!$C$3:$G$3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7</c:v>
                </c:pt>
              </c:numCache>
            </c:numRef>
          </c:val>
        </c:ser>
        <c:ser>
          <c:idx val="1"/>
          <c:order val="1"/>
          <c:tx>
            <c:strRef>
              <c:f>'B) COMPUTADORAS.'!$B$4</c:f>
              <c:strCache>
                <c:ptCount val="1"/>
              </c:strCache>
            </c:strRef>
          </c:tx>
          <c:invertIfNegative val="0"/>
          <c:cat>
            <c:multiLvlStrRef>
              <c:f>'B) COMPUTADORAS.'!$C$1:$G$2</c:f>
              <c:multiLvlStrCache>
                <c:ptCount val="5"/>
                <c:lvl>
                  <c:pt idx="0">
                    <c:v>Frecuencias Absolutas</c:v>
                  </c:pt>
                  <c:pt idx="1">
                    <c:v>MAL</c:v>
                  </c:pt>
                  <c:pt idx="2">
                    <c:v>REGULAR</c:v>
                  </c:pt>
                  <c:pt idx="3">
                    <c:v>BIEN</c:v>
                  </c:pt>
                  <c:pt idx="4">
                    <c:v>TOTAL</c:v>
                  </c:pt>
                </c:lvl>
                <c:lvl>
                  <c:pt idx="0">
                    <c:v>OPERACIÓN EN EXCEL</c:v>
                  </c:pt>
                </c:lvl>
              </c:multiLvlStrCache>
            </c:multiLvlStrRef>
          </c:cat>
          <c:val>
            <c:numRef>
              <c:f>'B) COMPUTADORAS.'!$C$4:$G$4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6</c:v>
                </c:pt>
              </c:numCache>
            </c:numRef>
          </c:val>
        </c:ser>
        <c:ser>
          <c:idx val="2"/>
          <c:order val="2"/>
          <c:tx>
            <c:strRef>
              <c:f>'B) COMPUTADORAS.'!$B$5</c:f>
              <c:strCache>
                <c:ptCount val="1"/>
              </c:strCache>
            </c:strRef>
          </c:tx>
          <c:invertIfNegative val="0"/>
          <c:cat>
            <c:multiLvlStrRef>
              <c:f>'B) COMPUTADORAS.'!$C$1:$G$2</c:f>
              <c:multiLvlStrCache>
                <c:ptCount val="5"/>
                <c:lvl>
                  <c:pt idx="0">
                    <c:v>Frecuencias Absolutas</c:v>
                  </c:pt>
                  <c:pt idx="1">
                    <c:v>MAL</c:v>
                  </c:pt>
                  <c:pt idx="2">
                    <c:v>REGULAR</c:v>
                  </c:pt>
                  <c:pt idx="3">
                    <c:v>BIEN</c:v>
                  </c:pt>
                  <c:pt idx="4">
                    <c:v>TOTAL</c:v>
                  </c:pt>
                </c:lvl>
                <c:lvl>
                  <c:pt idx="0">
                    <c:v>OPERACIÓN EN EXCEL</c:v>
                  </c:pt>
                </c:lvl>
              </c:multiLvlStrCache>
            </c:multiLvlStrRef>
          </c:cat>
          <c:val>
            <c:numRef>
              <c:f>'B) COMPUTADORAS.'!$C$5:$G$5</c:f>
              <c:numCache>
                <c:formatCode>General</c:formatCode>
                <c:ptCount val="5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2</c:v>
                </c:pt>
                <c:pt idx="4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509248"/>
        <c:axId val="43510784"/>
      </c:barChart>
      <c:catAx>
        <c:axId val="43509248"/>
        <c:scaling>
          <c:orientation val="minMax"/>
        </c:scaling>
        <c:delete val="0"/>
        <c:axPos val="l"/>
        <c:majorTickMark val="out"/>
        <c:minorTickMark val="none"/>
        <c:tickLblPos val="nextTo"/>
        <c:crossAx val="43510784"/>
        <c:crosses val="autoZero"/>
        <c:auto val="1"/>
        <c:lblAlgn val="ctr"/>
        <c:lblOffset val="100"/>
        <c:noMultiLvlLbl val="0"/>
      </c:catAx>
      <c:valAx>
        <c:axId val="4351078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435092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'B) COMPUTADORAS.'!$J$1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cat>
            <c:strRef>
              <c:f>'B) COMPUTADORAS.'!$I$2:$I$5</c:f>
              <c:strCache>
                <c:ptCount val="4"/>
                <c:pt idx="0">
                  <c:v>MAL</c:v>
                </c:pt>
                <c:pt idx="1">
                  <c:v>REGULAR</c:v>
                </c:pt>
                <c:pt idx="2">
                  <c:v>BIEN</c:v>
                </c:pt>
                <c:pt idx="3">
                  <c:v>TOTAL</c:v>
                </c:pt>
              </c:strCache>
            </c:strRef>
          </c:cat>
          <c:val>
            <c:numRef>
              <c:f>'B) COMPUTADORAS.'!$J$2:$J$5</c:f>
              <c:numCache>
                <c:formatCode>0.00</c:formatCode>
                <c:ptCount val="4"/>
                <c:pt idx="0">
                  <c:v>0.61538461538461542</c:v>
                </c:pt>
                <c:pt idx="1">
                  <c:v>0.23076923076923078</c:v>
                </c:pt>
                <c:pt idx="2">
                  <c:v>0.15384615384615385</c:v>
                </c:pt>
                <c:pt idx="3" formatCode="General">
                  <c:v>1</c:v>
                </c:pt>
              </c:numCache>
            </c:numRef>
          </c:val>
        </c:ser>
        <c:ser>
          <c:idx val="1"/>
          <c:order val="1"/>
          <c:tx>
            <c:strRef>
              <c:f>'B) COMPUTADORAS.'!$K$1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cat>
            <c:strRef>
              <c:f>'B) COMPUTADORAS.'!$I$2:$I$5</c:f>
              <c:strCache>
                <c:ptCount val="4"/>
                <c:pt idx="0">
                  <c:v>MAL</c:v>
                </c:pt>
                <c:pt idx="1">
                  <c:v>REGULAR</c:v>
                </c:pt>
                <c:pt idx="2">
                  <c:v>BIEN</c:v>
                </c:pt>
                <c:pt idx="3">
                  <c:v>TOTAL</c:v>
                </c:pt>
              </c:strCache>
            </c:strRef>
          </c:cat>
          <c:val>
            <c:numRef>
              <c:f>'B) COMPUTADORAS.'!$K$2:$K$5</c:f>
              <c:numCache>
                <c:formatCode>0%</c:formatCode>
                <c:ptCount val="4"/>
                <c:pt idx="0">
                  <c:v>0.61538461538461542</c:v>
                </c:pt>
                <c:pt idx="1">
                  <c:v>0.23076923076923078</c:v>
                </c:pt>
                <c:pt idx="2">
                  <c:v>0.15384615384615385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861504"/>
        <c:axId val="43863040"/>
      </c:barChart>
      <c:catAx>
        <c:axId val="43861504"/>
        <c:scaling>
          <c:orientation val="minMax"/>
        </c:scaling>
        <c:delete val="0"/>
        <c:axPos val="l"/>
        <c:majorTickMark val="out"/>
        <c:minorTickMark val="none"/>
        <c:tickLblPos val="nextTo"/>
        <c:crossAx val="43863040"/>
        <c:crosses val="autoZero"/>
        <c:auto val="1"/>
        <c:lblAlgn val="ctr"/>
        <c:lblOffset val="100"/>
        <c:noMultiLvlLbl val="0"/>
      </c:catAx>
      <c:valAx>
        <c:axId val="43863040"/>
        <c:scaling>
          <c:orientation val="minMax"/>
        </c:scaling>
        <c:delete val="0"/>
        <c:axPos val="b"/>
        <c:majorGridlines/>
        <c:numFmt formatCode="0.00" sourceLinked="1"/>
        <c:majorTickMark val="out"/>
        <c:minorTickMark val="none"/>
        <c:tickLblPos val="nextTo"/>
        <c:crossAx val="438615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'B) COMPUTADORAS.'!$N$1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cat>
            <c:strRef>
              <c:f>'B) COMPUTADORAS.'!$M$2:$M$4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TOTAL</c:v>
                </c:pt>
              </c:strCache>
            </c:strRef>
          </c:cat>
          <c:val>
            <c:numRef>
              <c:f>'B) COMPUTADORAS.'!$N$2:$N$4</c:f>
              <c:numCache>
                <c:formatCode>0.00</c:formatCode>
                <c:ptCount val="3"/>
                <c:pt idx="0">
                  <c:v>0.53846153846153844</c:v>
                </c:pt>
                <c:pt idx="1">
                  <c:v>0.46153846153846156</c:v>
                </c:pt>
                <c:pt idx="2" formatCode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'B) COMPUTADORAS.'!$O$1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cat>
            <c:strRef>
              <c:f>'B) COMPUTADORAS.'!$M$2:$M$4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TOTAL</c:v>
                </c:pt>
              </c:strCache>
            </c:strRef>
          </c:cat>
          <c:val>
            <c:numRef>
              <c:f>'B) COMPUTADORAS.'!$O$2:$O$4</c:f>
              <c:numCache>
                <c:formatCode>0%</c:formatCode>
                <c:ptCount val="3"/>
                <c:pt idx="0">
                  <c:v>0.53846153846153844</c:v>
                </c:pt>
                <c:pt idx="1">
                  <c:v>0.46153846153846156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888000"/>
        <c:axId val="43889792"/>
      </c:barChart>
      <c:catAx>
        <c:axId val="43888000"/>
        <c:scaling>
          <c:orientation val="minMax"/>
        </c:scaling>
        <c:delete val="0"/>
        <c:axPos val="l"/>
        <c:majorTickMark val="out"/>
        <c:minorTickMark val="none"/>
        <c:tickLblPos val="nextTo"/>
        <c:crossAx val="43889792"/>
        <c:crosses val="autoZero"/>
        <c:auto val="1"/>
        <c:lblAlgn val="ctr"/>
        <c:lblOffset val="100"/>
        <c:noMultiLvlLbl val="0"/>
      </c:catAx>
      <c:valAx>
        <c:axId val="43889792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crossAx val="438880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'C) COMPUTADORES BLOQUEADOS'!$D$1</c:f>
              <c:strCache>
                <c:ptCount val="1"/>
                <c:pt idx="0">
                  <c:v>Xi</c:v>
                </c:pt>
              </c:strCache>
            </c:strRef>
          </c:tx>
          <c:invertIfNegative val="0"/>
          <c:val>
            <c:numRef>
              <c:f>'C) COMPUTADORES BLOQUEADOS'!$D$2:$D$7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</c:ser>
        <c:ser>
          <c:idx val="1"/>
          <c:order val="1"/>
          <c:tx>
            <c:strRef>
              <c:f>'C) COMPUTADORES BLOQUEADOS'!$E$1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'C) COMPUTADORES BLOQUEADOS'!$E$2:$E$7</c:f>
              <c:numCache>
                <c:formatCode>General</c:formatCode>
                <c:ptCount val="6"/>
                <c:pt idx="0">
                  <c:v>9</c:v>
                </c:pt>
                <c:pt idx="1">
                  <c:v>10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</c:ser>
        <c:ser>
          <c:idx val="2"/>
          <c:order val="2"/>
          <c:tx>
            <c:strRef>
              <c:f>'C) COMPUTADORES BLOQUEADOS'!$F$1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'C) COMPUTADORES BLOQUEADOS'!$F$2:$F$7</c:f>
              <c:numCache>
                <c:formatCode>0.00</c:formatCode>
                <c:ptCount val="6"/>
                <c:pt idx="0">
                  <c:v>0.3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0.1</c:v>
                </c:pt>
                <c:pt idx="4">
                  <c:v>6.6666666666666666E-2</c:v>
                </c:pt>
                <c:pt idx="5">
                  <c:v>3.3333333333333333E-2</c:v>
                </c:pt>
              </c:numCache>
            </c:numRef>
          </c:val>
        </c:ser>
        <c:ser>
          <c:idx val="3"/>
          <c:order val="3"/>
          <c:tx>
            <c:strRef>
              <c:f>'C) COMPUTADORES BLOQUEADOS'!$G$1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'C) COMPUTADORES BLOQUEADOS'!$G$2:$G$7</c:f>
              <c:numCache>
                <c:formatCode>0%</c:formatCode>
                <c:ptCount val="6"/>
                <c:pt idx="0">
                  <c:v>0.3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0.1</c:v>
                </c:pt>
                <c:pt idx="4">
                  <c:v>6.6666666666666666E-2</c:v>
                </c:pt>
                <c:pt idx="5">
                  <c:v>3.3333333333333333E-2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057280"/>
        <c:axId val="103084416"/>
      </c:barChart>
      <c:catAx>
        <c:axId val="103057280"/>
        <c:scaling>
          <c:orientation val="minMax"/>
        </c:scaling>
        <c:delete val="0"/>
        <c:axPos val="l"/>
        <c:majorTickMark val="out"/>
        <c:minorTickMark val="none"/>
        <c:tickLblPos val="nextTo"/>
        <c:crossAx val="103084416"/>
        <c:crosses val="autoZero"/>
        <c:auto val="1"/>
        <c:lblAlgn val="ctr"/>
        <c:lblOffset val="100"/>
        <c:noMultiLvlLbl val="0"/>
      </c:catAx>
      <c:valAx>
        <c:axId val="1030844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03057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'C) COMPUTADORES BLOQUEADOS'!$H$1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'C) COMPUTADORES BLOQUEADOS'!$H$2:$H$7</c:f>
              <c:numCache>
                <c:formatCode>General</c:formatCode>
                <c:ptCount val="6"/>
                <c:pt idx="0">
                  <c:v>9</c:v>
                </c:pt>
                <c:pt idx="1">
                  <c:v>19</c:v>
                </c:pt>
                <c:pt idx="2">
                  <c:v>24</c:v>
                </c:pt>
                <c:pt idx="3">
                  <c:v>27</c:v>
                </c:pt>
                <c:pt idx="4">
                  <c:v>29</c:v>
                </c:pt>
                <c:pt idx="5">
                  <c:v>30</c:v>
                </c:pt>
              </c:numCache>
            </c:numRef>
          </c:val>
        </c:ser>
        <c:ser>
          <c:idx val="1"/>
          <c:order val="1"/>
          <c:tx>
            <c:strRef>
              <c:f>'C) COMPUTADORES BLOQUEADOS'!$I$1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'C) COMPUTADORES BLOQUEADOS'!$I$2:$I$7</c:f>
              <c:numCache>
                <c:formatCode>0.00</c:formatCode>
                <c:ptCount val="6"/>
                <c:pt idx="0">
                  <c:v>0.3</c:v>
                </c:pt>
                <c:pt idx="1">
                  <c:v>0.6333333333333333</c:v>
                </c:pt>
                <c:pt idx="2">
                  <c:v>0.79999999999999993</c:v>
                </c:pt>
                <c:pt idx="3">
                  <c:v>0.89999999999999991</c:v>
                </c:pt>
                <c:pt idx="4">
                  <c:v>0.96666666666666656</c:v>
                </c:pt>
                <c:pt idx="5">
                  <c:v>0.99999999999999989</c:v>
                </c:pt>
              </c:numCache>
            </c:numRef>
          </c:val>
        </c:ser>
        <c:ser>
          <c:idx val="2"/>
          <c:order val="2"/>
          <c:tx>
            <c:strRef>
              <c:f>'C) COMPUTADORES BLOQUEADOS'!$J$1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'C) COMPUTADORES BLOQUEADOS'!$J$2:$J$7</c:f>
              <c:numCache>
                <c:formatCode>0%</c:formatCode>
                <c:ptCount val="6"/>
                <c:pt idx="0">
                  <c:v>0.3</c:v>
                </c:pt>
                <c:pt idx="1">
                  <c:v>0.6333333333333333</c:v>
                </c:pt>
                <c:pt idx="2">
                  <c:v>0.79999999999999993</c:v>
                </c:pt>
                <c:pt idx="3">
                  <c:v>0.89999999999999991</c:v>
                </c:pt>
                <c:pt idx="4">
                  <c:v>0.96666666666666656</c:v>
                </c:pt>
                <c:pt idx="5">
                  <c:v>0.99999999999999989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200896"/>
        <c:axId val="131202432"/>
      </c:barChart>
      <c:catAx>
        <c:axId val="131200896"/>
        <c:scaling>
          <c:orientation val="minMax"/>
        </c:scaling>
        <c:delete val="0"/>
        <c:axPos val="l"/>
        <c:majorTickMark val="out"/>
        <c:minorTickMark val="none"/>
        <c:tickLblPos val="nextTo"/>
        <c:crossAx val="131202432"/>
        <c:crosses val="autoZero"/>
        <c:auto val="1"/>
        <c:lblAlgn val="ctr"/>
        <c:lblOffset val="100"/>
        <c:noMultiLvlLbl val="0"/>
      </c:catAx>
      <c:valAx>
        <c:axId val="1312024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312008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percentStacked"/>
        <c:varyColors val="0"/>
        <c:ser>
          <c:idx val="0"/>
          <c:order val="0"/>
          <c:tx>
            <c:strRef>
              <c:f>'D) MUESTRA DE VENTAS SEMANALES'!$K$1</c:f>
              <c:strCache>
                <c:ptCount val="1"/>
                <c:pt idx="0">
                  <c:v>N° De Semanas</c:v>
                </c:pt>
              </c:strCache>
            </c:strRef>
          </c:tx>
          <c:invertIfNegative val="0"/>
          <c:val>
            <c:numRef>
              <c:f>'D) MUESTRA DE VENTAS SEMANALES'!$K$2:$K$20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0</c:v>
                </c:pt>
                <c:pt idx="6">
                  <c:v>8</c:v>
                </c:pt>
                <c:pt idx="7">
                  <c:v>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</c:numCache>
            </c:numRef>
          </c:val>
        </c:ser>
        <c:ser>
          <c:idx val="1"/>
          <c:order val="1"/>
          <c:tx>
            <c:strRef>
              <c:f>'D) MUESTRA DE VENTAS SEMANALES'!$L$1</c:f>
              <c:strCache>
                <c:ptCount val="1"/>
              </c:strCache>
            </c:strRef>
          </c:tx>
          <c:invertIfNegative val="0"/>
          <c:val>
            <c:numRef>
              <c:f>'D) MUESTRA DE VENTAS SEMANALES'!$L$2:$L$20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'D) MUESTRA DE VENTAS SEMANALES'!$M$1</c:f>
              <c:strCache>
                <c:ptCount val="1"/>
                <c:pt idx="0">
                  <c:v>Xi</c:v>
                </c:pt>
              </c:strCache>
            </c:strRef>
          </c:tx>
          <c:invertIfNegative val="0"/>
          <c:val>
            <c:numRef>
              <c:f>'D) MUESTRA DE VENTAS SEMANALES'!$M$2:$M$20</c:f>
              <c:numCache>
                <c:formatCode>General</c:formatCode>
                <c:ptCount val="19"/>
                <c:pt idx="0">
                  <c:v>230</c:v>
                </c:pt>
                <c:pt idx="1">
                  <c:v>245</c:v>
                </c:pt>
                <c:pt idx="2">
                  <c:v>415</c:v>
                </c:pt>
                <c:pt idx="3">
                  <c:v>530</c:v>
                </c:pt>
                <c:pt idx="4">
                  <c:v>534</c:v>
                </c:pt>
                <c:pt idx="5">
                  <c:v>645</c:v>
                </c:pt>
                <c:pt idx="6">
                  <c:v>723</c:v>
                </c:pt>
                <c:pt idx="7">
                  <c:v>734</c:v>
                </c:pt>
                <c:pt idx="8">
                  <c:v>822</c:v>
                </c:pt>
                <c:pt idx="9">
                  <c:v>893</c:v>
                </c:pt>
                <c:pt idx="10">
                  <c:v>986</c:v>
                </c:pt>
                <c:pt idx="11">
                  <c:v>1265</c:v>
                </c:pt>
                <c:pt idx="12">
                  <c:v>1337</c:v>
                </c:pt>
                <c:pt idx="13">
                  <c:v>2645</c:v>
                </c:pt>
                <c:pt idx="14">
                  <c:v>2745</c:v>
                </c:pt>
                <c:pt idx="15">
                  <c:v>3658</c:v>
                </c:pt>
                <c:pt idx="16">
                  <c:v>4867</c:v>
                </c:pt>
                <c:pt idx="17">
                  <c:v>5344</c:v>
                </c:pt>
              </c:numCache>
            </c:numRef>
          </c:val>
        </c:ser>
        <c:ser>
          <c:idx val="3"/>
          <c:order val="3"/>
          <c:tx>
            <c:strRef>
              <c:f>'D) MUESTRA DE VENTAS SEMANALES'!$N$1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'D) MUESTRA DE VENTAS SEMANALES'!$N$2:$N$20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</c:ser>
        <c:ser>
          <c:idx val="4"/>
          <c:order val="4"/>
          <c:tx>
            <c:strRef>
              <c:f>'D) MUESTRA DE VENTAS SEMANALES'!$O$1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'D) MUESTRA DE VENTAS SEMANALES'!$O$2:$O$20</c:f>
              <c:numCache>
                <c:formatCode>General</c:formatCode>
                <c:ptCount val="19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</c:v>
                </c:pt>
                <c:pt idx="6">
                  <c:v>0.05</c:v>
                </c:pt>
                <c:pt idx="7">
                  <c:v>0.1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</c:numCache>
            </c:numRef>
          </c:val>
        </c:ser>
        <c:ser>
          <c:idx val="5"/>
          <c:order val="5"/>
          <c:tx>
            <c:strRef>
              <c:f>'D) MUESTRA DE VENTAS SEMANALES'!$P$1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'D) MUESTRA DE VENTAS SEMANALES'!$P$2:$P$20</c:f>
              <c:numCache>
                <c:formatCode>0%</c:formatCode>
                <c:ptCount val="19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0.1</c:v>
                </c:pt>
                <c:pt idx="6">
                  <c:v>0.05</c:v>
                </c:pt>
                <c:pt idx="7">
                  <c:v>0.1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0.05</c:v>
                </c:pt>
                <c:pt idx="16">
                  <c:v>0.05</c:v>
                </c:pt>
                <c:pt idx="17">
                  <c:v>0.05</c:v>
                </c:pt>
                <c:pt idx="18">
                  <c:v>1.0000000000000004</c:v>
                </c:pt>
              </c:numCache>
            </c:numRef>
          </c:val>
        </c:ser>
        <c:ser>
          <c:idx val="6"/>
          <c:order val="6"/>
          <c:tx>
            <c:strRef>
              <c:f>'D) MUESTRA DE VENTAS SEMANALES'!$Q$1</c:f>
              <c:strCache>
                <c:ptCount val="1"/>
                <c:pt idx="0">
                  <c:v>Ni</c:v>
                </c:pt>
              </c:strCache>
            </c:strRef>
          </c:tx>
          <c:invertIfNegative val="0"/>
          <c:val>
            <c:numRef>
              <c:f>'D) MUESTRA DE VENTAS SEMANALES'!$Q$2:$Q$20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7</c:v>
                </c:pt>
                <c:pt idx="6">
                  <c:v>8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</c:numCache>
            </c:numRef>
          </c:val>
        </c:ser>
        <c:ser>
          <c:idx val="7"/>
          <c:order val="7"/>
          <c:tx>
            <c:strRef>
              <c:f>'D) MUESTRA DE VENTAS SEMANALES'!$R$1</c:f>
              <c:strCache>
                <c:ptCount val="1"/>
                <c:pt idx="0">
                  <c:v>Fi</c:v>
                </c:pt>
              </c:strCache>
            </c:strRef>
          </c:tx>
          <c:invertIfNegative val="0"/>
          <c:val>
            <c:numRef>
              <c:f>'D) MUESTRA DE VENTAS SEMANALES'!$R$2:$R$20</c:f>
              <c:numCache>
                <c:formatCode>General</c:formatCode>
                <c:ptCount val="19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0.5</c:v>
                </c:pt>
                <c:pt idx="8">
                  <c:v>0.55000000000000004</c:v>
                </c:pt>
                <c:pt idx="9">
                  <c:v>0.60000000000000009</c:v>
                </c:pt>
                <c:pt idx="10">
                  <c:v>0.65000000000000013</c:v>
                </c:pt>
                <c:pt idx="11">
                  <c:v>0.70000000000000018</c:v>
                </c:pt>
                <c:pt idx="12">
                  <c:v>0.75000000000000022</c:v>
                </c:pt>
                <c:pt idx="13">
                  <c:v>0.80000000000000027</c:v>
                </c:pt>
                <c:pt idx="14">
                  <c:v>0.85000000000000031</c:v>
                </c:pt>
                <c:pt idx="15">
                  <c:v>0.90000000000000036</c:v>
                </c:pt>
                <c:pt idx="16">
                  <c:v>0.9500000000000004</c:v>
                </c:pt>
                <c:pt idx="17">
                  <c:v>1.0000000000000004</c:v>
                </c:pt>
              </c:numCache>
            </c:numRef>
          </c:val>
        </c:ser>
        <c:ser>
          <c:idx val="8"/>
          <c:order val="8"/>
          <c:tx>
            <c:strRef>
              <c:f>'D) MUESTRA DE VENTAS SEMANALES'!$S$1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'D) MUESTRA DE VENTAS SEMANALES'!$S$2:$S$20</c:f>
              <c:numCache>
                <c:formatCode>0%</c:formatCode>
                <c:ptCount val="19"/>
                <c:pt idx="0">
                  <c:v>0.05</c:v>
                </c:pt>
                <c:pt idx="1">
                  <c:v>0.1</c:v>
                </c:pt>
                <c:pt idx="2">
                  <c:v>0.15000000000000002</c:v>
                </c:pt>
                <c:pt idx="3">
                  <c:v>0.2</c:v>
                </c:pt>
                <c:pt idx="4">
                  <c:v>0.25</c:v>
                </c:pt>
                <c:pt idx="5">
                  <c:v>0.35</c:v>
                </c:pt>
                <c:pt idx="6">
                  <c:v>0.39999999999999997</c:v>
                </c:pt>
                <c:pt idx="7">
                  <c:v>0.5</c:v>
                </c:pt>
                <c:pt idx="8">
                  <c:v>0.55000000000000004</c:v>
                </c:pt>
                <c:pt idx="9">
                  <c:v>0.60000000000000009</c:v>
                </c:pt>
                <c:pt idx="10">
                  <c:v>0.65000000000000013</c:v>
                </c:pt>
                <c:pt idx="11">
                  <c:v>0.70000000000000018</c:v>
                </c:pt>
                <c:pt idx="12">
                  <c:v>0.75000000000000022</c:v>
                </c:pt>
                <c:pt idx="13">
                  <c:v>0.80000000000000027</c:v>
                </c:pt>
                <c:pt idx="14">
                  <c:v>0.85000000000000031</c:v>
                </c:pt>
                <c:pt idx="15">
                  <c:v>0.90000000000000036</c:v>
                </c:pt>
                <c:pt idx="16">
                  <c:v>0.9500000000000004</c:v>
                </c:pt>
                <c:pt idx="17">
                  <c:v>1.0000000000000004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one"/>
        <c:axId val="75900032"/>
        <c:axId val="75901568"/>
        <c:axId val="0"/>
      </c:bar3DChart>
      <c:catAx>
        <c:axId val="75900032"/>
        <c:scaling>
          <c:orientation val="minMax"/>
        </c:scaling>
        <c:delete val="0"/>
        <c:axPos val="l"/>
        <c:majorTickMark val="out"/>
        <c:minorTickMark val="none"/>
        <c:tickLblPos val="nextTo"/>
        <c:crossAx val="75901568"/>
        <c:crosses val="autoZero"/>
        <c:auto val="1"/>
        <c:lblAlgn val="ctr"/>
        <c:lblOffset val="100"/>
        <c:noMultiLvlLbl val="0"/>
      </c:catAx>
      <c:valAx>
        <c:axId val="75901568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crossAx val="75900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122464</xdr:colOff>
      <xdr:row>10</xdr:row>
      <xdr:rowOff>107496</xdr:rowOff>
    </xdr:from>
    <xdr:to>
      <xdr:col>23</xdr:col>
      <xdr:colOff>522514</xdr:colOff>
      <xdr:row>24</xdr:row>
      <xdr:rowOff>50347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217034</xdr:colOff>
      <xdr:row>0</xdr:row>
      <xdr:rowOff>66333</xdr:rowOff>
    </xdr:from>
    <xdr:to>
      <xdr:col>21</xdr:col>
      <xdr:colOff>195603</xdr:colOff>
      <xdr:row>10</xdr:row>
      <xdr:rowOff>18708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421822</xdr:colOff>
      <xdr:row>18</xdr:row>
      <xdr:rowOff>118380</xdr:rowOff>
    </xdr:from>
    <xdr:to>
      <xdr:col>8</xdr:col>
      <xdr:colOff>353785</xdr:colOff>
      <xdr:row>35</xdr:row>
      <xdr:rowOff>95249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185737</xdr:rowOff>
    </xdr:from>
    <xdr:to>
      <xdr:col>7</xdr:col>
      <xdr:colOff>38100</xdr:colOff>
      <xdr:row>20</xdr:row>
      <xdr:rowOff>71437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257175</xdr:colOff>
      <xdr:row>5</xdr:row>
      <xdr:rowOff>176212</xdr:rowOff>
    </xdr:from>
    <xdr:to>
      <xdr:col>10</xdr:col>
      <xdr:colOff>752475</xdr:colOff>
      <xdr:row>20</xdr:row>
      <xdr:rowOff>61912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9524</xdr:colOff>
      <xdr:row>5</xdr:row>
      <xdr:rowOff>157162</xdr:rowOff>
    </xdr:from>
    <xdr:to>
      <xdr:col>14</xdr:col>
      <xdr:colOff>723899</xdr:colOff>
      <xdr:row>20</xdr:row>
      <xdr:rowOff>42862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</xdr:row>
      <xdr:rowOff>31749</xdr:rowOff>
    </xdr:from>
    <xdr:to>
      <xdr:col>9</xdr:col>
      <xdr:colOff>0</xdr:colOff>
      <xdr:row>22</xdr:row>
      <xdr:rowOff>107949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12700</xdr:colOff>
      <xdr:row>1</xdr:row>
      <xdr:rowOff>6349</xdr:rowOff>
    </xdr:from>
    <xdr:to>
      <xdr:col>17</xdr:col>
      <xdr:colOff>12700</xdr:colOff>
      <xdr:row>11</xdr:row>
      <xdr:rowOff>114300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8</xdr:row>
      <xdr:rowOff>27383</xdr:rowOff>
    </xdr:from>
    <xdr:to>
      <xdr:col>8</xdr:col>
      <xdr:colOff>226218</xdr:colOff>
      <xdr:row>21</xdr:row>
      <xdr:rowOff>20240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559593</xdr:colOff>
      <xdr:row>20</xdr:row>
      <xdr:rowOff>241695</xdr:rowOff>
    </xdr:from>
    <xdr:to>
      <xdr:col>19</xdr:col>
      <xdr:colOff>0</xdr:colOff>
      <xdr:row>38</xdr:row>
      <xdr:rowOff>95249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4"/>
  <sheetViews>
    <sheetView tabSelected="1" zoomScale="70" zoomScaleNormal="70" workbookViewId="0">
      <selection activeCell="O28" sqref="O28"/>
    </sheetView>
  </sheetViews>
  <sheetFormatPr baseColWidth="10" defaultRowHeight="15" x14ac:dyDescent="0.25"/>
  <cols>
    <col min="1" max="1" width="6.5703125" customWidth="1"/>
    <col min="2" max="2" width="17.140625" customWidth="1"/>
    <col min="9" max="9" width="7.85546875" customWidth="1"/>
    <col min="10" max="10" width="17.28515625" customWidth="1"/>
    <col min="11" max="11" width="9.28515625" customWidth="1"/>
    <col min="12" max="12" width="9.85546875" customWidth="1"/>
    <col min="13" max="13" width="13.28515625" customWidth="1"/>
    <col min="14" max="14" width="9.5703125" customWidth="1"/>
    <col min="15" max="15" width="9.28515625" customWidth="1"/>
    <col min="16" max="16" width="10.5703125" customWidth="1"/>
  </cols>
  <sheetData>
    <row r="1" spans="2:16" ht="30" x14ac:dyDescent="0.25">
      <c r="B1" s="54" t="s">
        <v>0</v>
      </c>
      <c r="C1" s="55" t="s">
        <v>1</v>
      </c>
      <c r="D1" s="55" t="s">
        <v>2</v>
      </c>
      <c r="E1" s="55" t="s">
        <v>3</v>
      </c>
      <c r="F1" s="55" t="s">
        <v>4</v>
      </c>
      <c r="G1" s="55" t="s">
        <v>5</v>
      </c>
      <c r="H1" s="55" t="s">
        <v>3</v>
      </c>
      <c r="J1" s="59" t="s">
        <v>23</v>
      </c>
      <c r="K1" s="59" t="s">
        <v>1</v>
      </c>
      <c r="L1" s="59" t="s">
        <v>2</v>
      </c>
      <c r="M1" s="59" t="s">
        <v>3</v>
      </c>
      <c r="N1" s="59" t="s">
        <v>4</v>
      </c>
      <c r="O1" s="59" t="s">
        <v>5</v>
      </c>
      <c r="P1" s="59" t="s">
        <v>3</v>
      </c>
    </row>
    <row r="2" spans="2:16" x14ac:dyDescent="0.25">
      <c r="B2" s="56" t="s">
        <v>6</v>
      </c>
      <c r="C2" s="48">
        <v>1</v>
      </c>
      <c r="D2" s="57">
        <f>C2/$F$18</f>
        <v>2.2727272727272728E-2</v>
      </c>
      <c r="E2" s="58">
        <f>C2/$F$18</f>
        <v>2.2727272727272728E-2</v>
      </c>
      <c r="F2" s="48">
        <f>C2</f>
        <v>1</v>
      </c>
      <c r="G2" s="57">
        <f>D2</f>
        <v>2.2727272727272728E-2</v>
      </c>
      <c r="H2" s="58">
        <f t="shared" ref="H2:H17" si="0">G2</f>
        <v>2.2727272727272728E-2</v>
      </c>
      <c r="J2" s="60" t="s">
        <v>24</v>
      </c>
      <c r="K2" s="48">
        <v>1</v>
      </c>
      <c r="L2" s="61">
        <f>K2/$N$12</f>
        <v>0.1</v>
      </c>
      <c r="M2" s="62">
        <f>L2</f>
        <v>0.1</v>
      </c>
      <c r="N2" s="48">
        <v>1</v>
      </c>
      <c r="O2" s="61">
        <f>L2</f>
        <v>0.1</v>
      </c>
      <c r="P2" s="62">
        <f t="shared" ref="P2:P12" si="1">O2</f>
        <v>0.1</v>
      </c>
    </row>
    <row r="3" spans="2:16" x14ac:dyDescent="0.25">
      <c r="B3" s="56" t="s">
        <v>7</v>
      </c>
      <c r="C3" s="48">
        <v>2</v>
      </c>
      <c r="D3" s="57">
        <f t="shared" ref="D3:D17" si="2">C3/$F$18</f>
        <v>4.5454545454545456E-2</v>
      </c>
      <c r="E3" s="58">
        <f t="shared" ref="E3:E16" si="3">C3/$F$18</f>
        <v>4.5454545454545456E-2</v>
      </c>
      <c r="F3" s="48">
        <f t="shared" ref="F3:F17" si="4">F2+C3</f>
        <v>3</v>
      </c>
      <c r="G3" s="57">
        <f t="shared" ref="G3:G17" si="5">G2+D3</f>
        <v>6.8181818181818177E-2</v>
      </c>
      <c r="H3" s="58">
        <f t="shared" si="0"/>
        <v>6.8181818181818177E-2</v>
      </c>
      <c r="J3" s="60" t="s">
        <v>25</v>
      </c>
      <c r="K3" s="48">
        <v>1</v>
      </c>
      <c r="L3" s="61">
        <f t="shared" ref="L3:L11" si="6">K3/$N$12</f>
        <v>0.1</v>
      </c>
      <c r="M3" s="62">
        <f t="shared" ref="M3:M12" si="7">L3</f>
        <v>0.1</v>
      </c>
      <c r="N3" s="48">
        <v>2</v>
      </c>
      <c r="O3" s="61">
        <f t="shared" ref="O3:O11" si="8">O2+L3</f>
        <v>0.2</v>
      </c>
      <c r="P3" s="62">
        <f t="shared" si="1"/>
        <v>0.2</v>
      </c>
    </row>
    <row r="4" spans="2:16" x14ac:dyDescent="0.25">
      <c r="B4" s="56" t="s">
        <v>8</v>
      </c>
      <c r="C4" s="48">
        <v>1</v>
      </c>
      <c r="D4" s="57">
        <f t="shared" si="2"/>
        <v>2.2727272727272728E-2</v>
      </c>
      <c r="E4" s="58">
        <f t="shared" si="3"/>
        <v>2.2727272727272728E-2</v>
      </c>
      <c r="F4" s="48">
        <f t="shared" si="4"/>
        <v>4</v>
      </c>
      <c r="G4" s="57">
        <f t="shared" si="5"/>
        <v>9.0909090909090912E-2</v>
      </c>
      <c r="H4" s="58">
        <f t="shared" si="0"/>
        <v>9.0909090909090912E-2</v>
      </c>
      <c r="J4" s="60" t="s">
        <v>26</v>
      </c>
      <c r="K4" s="48">
        <v>1</v>
      </c>
      <c r="L4" s="61">
        <f t="shared" si="6"/>
        <v>0.1</v>
      </c>
      <c r="M4" s="62">
        <f t="shared" si="7"/>
        <v>0.1</v>
      </c>
      <c r="N4" s="48">
        <v>3</v>
      </c>
      <c r="O4" s="61">
        <f t="shared" si="8"/>
        <v>0.30000000000000004</v>
      </c>
      <c r="P4" s="62">
        <f t="shared" si="1"/>
        <v>0.30000000000000004</v>
      </c>
    </row>
    <row r="5" spans="2:16" x14ac:dyDescent="0.25">
      <c r="B5" s="56" t="s">
        <v>9</v>
      </c>
      <c r="C5" s="48">
        <v>1</v>
      </c>
      <c r="D5" s="57">
        <f t="shared" si="2"/>
        <v>2.2727272727272728E-2</v>
      </c>
      <c r="E5" s="58">
        <f t="shared" si="3"/>
        <v>2.2727272727272728E-2</v>
      </c>
      <c r="F5" s="48">
        <f t="shared" si="4"/>
        <v>5</v>
      </c>
      <c r="G5" s="57">
        <f t="shared" si="5"/>
        <v>0.11363636363636365</v>
      </c>
      <c r="H5" s="58">
        <f t="shared" si="0"/>
        <v>0.11363636363636365</v>
      </c>
      <c r="J5" s="60" t="s">
        <v>27</v>
      </c>
      <c r="K5" s="48">
        <v>1</v>
      </c>
      <c r="L5" s="61">
        <f>K5/$N$12</f>
        <v>0.1</v>
      </c>
      <c r="M5" s="62">
        <f t="shared" si="7"/>
        <v>0.1</v>
      </c>
      <c r="N5" s="48">
        <v>4</v>
      </c>
      <c r="O5" s="61">
        <f t="shared" si="8"/>
        <v>0.4</v>
      </c>
      <c r="P5" s="62">
        <f t="shared" si="1"/>
        <v>0.4</v>
      </c>
    </row>
    <row r="6" spans="2:16" x14ac:dyDescent="0.25">
      <c r="B6" s="56" t="s">
        <v>10</v>
      </c>
      <c r="C6" s="48">
        <v>16</v>
      </c>
      <c r="D6" s="57">
        <f t="shared" si="2"/>
        <v>0.36363636363636365</v>
      </c>
      <c r="E6" s="58">
        <f t="shared" si="3"/>
        <v>0.36363636363636365</v>
      </c>
      <c r="F6" s="48">
        <f t="shared" si="4"/>
        <v>21</v>
      </c>
      <c r="G6" s="57">
        <f t="shared" si="5"/>
        <v>0.47727272727272729</v>
      </c>
      <c r="H6" s="58">
        <f t="shared" si="0"/>
        <v>0.47727272727272729</v>
      </c>
      <c r="J6" s="60" t="s">
        <v>28</v>
      </c>
      <c r="K6" s="48">
        <v>1</v>
      </c>
      <c r="L6" s="61">
        <f t="shared" si="6"/>
        <v>0.1</v>
      </c>
      <c r="M6" s="62">
        <f t="shared" si="7"/>
        <v>0.1</v>
      </c>
      <c r="N6" s="48">
        <v>5</v>
      </c>
      <c r="O6" s="61">
        <f t="shared" si="8"/>
        <v>0.5</v>
      </c>
      <c r="P6" s="62">
        <f t="shared" si="1"/>
        <v>0.5</v>
      </c>
    </row>
    <row r="7" spans="2:16" x14ac:dyDescent="0.25">
      <c r="B7" s="56" t="s">
        <v>11</v>
      </c>
      <c r="C7" s="48">
        <v>1</v>
      </c>
      <c r="D7" s="57">
        <f t="shared" si="2"/>
        <v>2.2727272727272728E-2</v>
      </c>
      <c r="E7" s="58">
        <f t="shared" si="3"/>
        <v>2.2727272727272728E-2</v>
      </c>
      <c r="F7" s="48">
        <f t="shared" si="4"/>
        <v>22</v>
      </c>
      <c r="G7" s="57">
        <f t="shared" si="5"/>
        <v>0.5</v>
      </c>
      <c r="H7" s="58">
        <f t="shared" si="0"/>
        <v>0.5</v>
      </c>
      <c r="J7" s="60" t="s">
        <v>29</v>
      </c>
      <c r="K7" s="48">
        <v>1</v>
      </c>
      <c r="L7" s="61">
        <f t="shared" si="6"/>
        <v>0.1</v>
      </c>
      <c r="M7" s="62">
        <f t="shared" si="7"/>
        <v>0.1</v>
      </c>
      <c r="N7" s="48">
        <v>6</v>
      </c>
      <c r="O7" s="61">
        <f t="shared" si="8"/>
        <v>0.6</v>
      </c>
      <c r="P7" s="62">
        <f t="shared" si="1"/>
        <v>0.6</v>
      </c>
    </row>
    <row r="8" spans="2:16" x14ac:dyDescent="0.25">
      <c r="B8" s="56" t="s">
        <v>12</v>
      </c>
      <c r="C8" s="48">
        <v>1</v>
      </c>
      <c r="D8" s="57">
        <f t="shared" si="2"/>
        <v>2.2727272727272728E-2</v>
      </c>
      <c r="E8" s="58">
        <f t="shared" si="3"/>
        <v>2.2727272727272728E-2</v>
      </c>
      <c r="F8" s="48">
        <f t="shared" si="4"/>
        <v>23</v>
      </c>
      <c r="G8" s="57">
        <f t="shared" si="5"/>
        <v>0.52272727272727271</v>
      </c>
      <c r="H8" s="58">
        <f t="shared" si="0"/>
        <v>0.52272727272727271</v>
      </c>
      <c r="J8" s="60" t="s">
        <v>30</v>
      </c>
      <c r="K8" s="48">
        <v>1</v>
      </c>
      <c r="L8" s="61">
        <f t="shared" si="6"/>
        <v>0.1</v>
      </c>
      <c r="M8" s="62">
        <f t="shared" si="7"/>
        <v>0.1</v>
      </c>
      <c r="N8" s="48">
        <v>7</v>
      </c>
      <c r="O8" s="61">
        <f t="shared" si="8"/>
        <v>0.7</v>
      </c>
      <c r="P8" s="62">
        <f t="shared" si="1"/>
        <v>0.7</v>
      </c>
    </row>
    <row r="9" spans="2:16" x14ac:dyDescent="0.25">
      <c r="B9" s="56" t="s">
        <v>13</v>
      </c>
      <c r="C9" s="48">
        <v>2</v>
      </c>
      <c r="D9" s="57">
        <f t="shared" si="2"/>
        <v>4.5454545454545456E-2</v>
      </c>
      <c r="E9" s="58">
        <f t="shared" si="3"/>
        <v>4.5454545454545456E-2</v>
      </c>
      <c r="F9" s="48">
        <f t="shared" si="4"/>
        <v>25</v>
      </c>
      <c r="G9" s="57">
        <f t="shared" si="5"/>
        <v>0.56818181818181812</v>
      </c>
      <c r="H9" s="58">
        <f t="shared" si="0"/>
        <v>0.56818181818181812</v>
      </c>
      <c r="J9" s="60" t="s">
        <v>31</v>
      </c>
      <c r="K9" s="48">
        <v>1</v>
      </c>
      <c r="L9" s="61">
        <f t="shared" si="6"/>
        <v>0.1</v>
      </c>
      <c r="M9" s="62">
        <f t="shared" si="7"/>
        <v>0.1</v>
      </c>
      <c r="N9" s="48">
        <v>8</v>
      </c>
      <c r="O9" s="61">
        <f t="shared" si="8"/>
        <v>0.79999999999999993</v>
      </c>
      <c r="P9" s="62">
        <f t="shared" si="1"/>
        <v>0.79999999999999993</v>
      </c>
    </row>
    <row r="10" spans="2:16" x14ac:dyDescent="0.25">
      <c r="B10" s="56" t="s">
        <v>14</v>
      </c>
      <c r="C10" s="48">
        <v>1</v>
      </c>
      <c r="D10" s="57">
        <f t="shared" si="2"/>
        <v>2.2727272727272728E-2</v>
      </c>
      <c r="E10" s="58">
        <f t="shared" si="3"/>
        <v>2.2727272727272728E-2</v>
      </c>
      <c r="F10" s="48">
        <f t="shared" si="4"/>
        <v>26</v>
      </c>
      <c r="G10" s="57">
        <f t="shared" si="5"/>
        <v>0.59090909090909083</v>
      </c>
      <c r="H10" s="58">
        <f t="shared" si="0"/>
        <v>0.59090909090909083</v>
      </c>
      <c r="J10" s="60" t="s">
        <v>32</v>
      </c>
      <c r="K10" s="48">
        <v>1</v>
      </c>
      <c r="L10" s="61">
        <f t="shared" si="6"/>
        <v>0.1</v>
      </c>
      <c r="M10" s="62">
        <f t="shared" si="7"/>
        <v>0.1</v>
      </c>
      <c r="N10" s="48">
        <v>9</v>
      </c>
      <c r="O10" s="61">
        <f t="shared" si="8"/>
        <v>0.89999999999999991</v>
      </c>
      <c r="P10" s="62">
        <f t="shared" si="1"/>
        <v>0.89999999999999991</v>
      </c>
    </row>
    <row r="11" spans="2:16" x14ac:dyDescent="0.25">
      <c r="B11" s="56" t="s">
        <v>15</v>
      </c>
      <c r="C11" s="48">
        <v>1</v>
      </c>
      <c r="D11" s="57">
        <f t="shared" si="2"/>
        <v>2.2727272727272728E-2</v>
      </c>
      <c r="E11" s="58">
        <f t="shared" si="3"/>
        <v>2.2727272727272728E-2</v>
      </c>
      <c r="F11" s="48">
        <f t="shared" si="4"/>
        <v>27</v>
      </c>
      <c r="G11" s="57">
        <f t="shared" si="5"/>
        <v>0.61363636363636354</v>
      </c>
      <c r="H11" s="58">
        <f t="shared" si="0"/>
        <v>0.61363636363636354</v>
      </c>
      <c r="J11" s="60" t="s">
        <v>33</v>
      </c>
      <c r="K11" s="48">
        <v>1</v>
      </c>
      <c r="L11" s="61">
        <f t="shared" si="6"/>
        <v>0.1</v>
      </c>
      <c r="M11" s="62">
        <f t="shared" si="7"/>
        <v>0.1</v>
      </c>
      <c r="N11" s="48">
        <v>10</v>
      </c>
      <c r="O11" s="61">
        <f t="shared" si="8"/>
        <v>0.99999999999999989</v>
      </c>
      <c r="P11" s="62">
        <f t="shared" si="1"/>
        <v>0.99999999999999989</v>
      </c>
    </row>
    <row r="12" spans="2:16" x14ac:dyDescent="0.25">
      <c r="B12" s="56" t="s">
        <v>16</v>
      </c>
      <c r="C12" s="48">
        <v>5</v>
      </c>
      <c r="D12" s="57">
        <f t="shared" si="2"/>
        <v>0.11363636363636363</v>
      </c>
      <c r="E12" s="58">
        <f t="shared" si="3"/>
        <v>0.11363636363636363</v>
      </c>
      <c r="F12" s="48">
        <f t="shared" si="4"/>
        <v>32</v>
      </c>
      <c r="G12" s="57">
        <f t="shared" si="5"/>
        <v>0.72727272727272718</v>
      </c>
      <c r="H12" s="58">
        <f t="shared" si="0"/>
        <v>0.72727272727272718</v>
      </c>
      <c r="J12" s="7" t="s">
        <v>34</v>
      </c>
      <c r="K12" s="8">
        <v>10</v>
      </c>
      <c r="L12" s="9">
        <f>K12/$N$12</f>
        <v>1</v>
      </c>
      <c r="M12" s="10">
        <f t="shared" si="7"/>
        <v>1</v>
      </c>
      <c r="N12" s="8">
        <v>10</v>
      </c>
      <c r="O12" s="9">
        <f>O11</f>
        <v>0.99999999999999989</v>
      </c>
      <c r="P12" s="10">
        <f t="shared" si="1"/>
        <v>0.99999999999999989</v>
      </c>
    </row>
    <row r="13" spans="2:16" x14ac:dyDescent="0.25">
      <c r="B13" s="56" t="s">
        <v>17</v>
      </c>
      <c r="C13" s="48">
        <v>7</v>
      </c>
      <c r="D13" s="57">
        <f t="shared" si="2"/>
        <v>0.15909090909090909</v>
      </c>
      <c r="E13" s="58">
        <f t="shared" si="3"/>
        <v>0.15909090909090909</v>
      </c>
      <c r="F13" s="48">
        <f t="shared" si="4"/>
        <v>39</v>
      </c>
      <c r="G13" s="57">
        <f t="shared" si="5"/>
        <v>0.88636363636363624</v>
      </c>
      <c r="H13" s="58">
        <f t="shared" si="0"/>
        <v>0.88636363636363624</v>
      </c>
    </row>
    <row r="14" spans="2:16" x14ac:dyDescent="0.25">
      <c r="B14" s="56" t="s">
        <v>18</v>
      </c>
      <c r="C14" s="48">
        <v>1</v>
      </c>
      <c r="D14" s="57">
        <f t="shared" si="2"/>
        <v>2.2727272727272728E-2</v>
      </c>
      <c r="E14" s="58">
        <f t="shared" si="3"/>
        <v>2.2727272727272728E-2</v>
      </c>
      <c r="F14" s="48">
        <f t="shared" si="4"/>
        <v>40</v>
      </c>
      <c r="G14" s="57">
        <f t="shared" si="5"/>
        <v>0.90909090909090895</v>
      </c>
      <c r="H14" s="58">
        <f t="shared" si="0"/>
        <v>0.90909090909090895</v>
      </c>
      <c r="K14" s="3" t="s">
        <v>23</v>
      </c>
      <c r="L14" s="4" t="s">
        <v>35</v>
      </c>
      <c r="N14" s="3" t="s">
        <v>23</v>
      </c>
      <c r="O14" s="2" t="s">
        <v>77</v>
      </c>
    </row>
    <row r="15" spans="2:16" x14ac:dyDescent="0.25">
      <c r="B15" s="56" t="s">
        <v>19</v>
      </c>
      <c r="C15" s="48">
        <v>1</v>
      </c>
      <c r="D15" s="57">
        <f t="shared" si="2"/>
        <v>2.2727272727272728E-2</v>
      </c>
      <c r="E15" s="58">
        <f t="shared" si="3"/>
        <v>2.2727272727272728E-2</v>
      </c>
      <c r="F15" s="48">
        <f t="shared" si="4"/>
        <v>41</v>
      </c>
      <c r="G15" s="57">
        <f t="shared" si="5"/>
        <v>0.93181818181818166</v>
      </c>
      <c r="H15" s="58">
        <f t="shared" si="0"/>
        <v>0.93181818181818166</v>
      </c>
      <c r="K15" s="1" t="s">
        <v>24</v>
      </c>
      <c r="L15" s="5">
        <v>0.1</v>
      </c>
      <c r="N15" s="1" t="s">
        <v>24</v>
      </c>
      <c r="O15" s="2">
        <v>0.1</v>
      </c>
    </row>
    <row r="16" spans="2:16" x14ac:dyDescent="0.25">
      <c r="B16" s="56" t="s">
        <v>20</v>
      </c>
      <c r="C16" s="48">
        <v>1</v>
      </c>
      <c r="D16" s="57">
        <f t="shared" si="2"/>
        <v>2.2727272727272728E-2</v>
      </c>
      <c r="E16" s="58">
        <f t="shared" si="3"/>
        <v>2.2727272727272728E-2</v>
      </c>
      <c r="F16" s="48">
        <f t="shared" si="4"/>
        <v>42</v>
      </c>
      <c r="G16" s="57">
        <f t="shared" si="5"/>
        <v>0.95454545454545436</v>
      </c>
      <c r="H16" s="58">
        <f t="shared" si="0"/>
        <v>0.95454545454545436</v>
      </c>
      <c r="K16" s="1" t="s">
        <v>25</v>
      </c>
      <c r="L16" s="5">
        <v>0.1</v>
      </c>
      <c r="N16" s="1" t="s">
        <v>25</v>
      </c>
      <c r="O16" s="2">
        <v>0.2</v>
      </c>
    </row>
    <row r="17" spans="2:15" x14ac:dyDescent="0.25">
      <c r="B17" s="56" t="s">
        <v>22</v>
      </c>
      <c r="C17" s="48">
        <v>2</v>
      </c>
      <c r="D17" s="57">
        <f t="shared" si="2"/>
        <v>4.5454545454545456E-2</v>
      </c>
      <c r="E17" s="58">
        <f>C17/$F$18</f>
        <v>4.5454545454545456E-2</v>
      </c>
      <c r="F17" s="48">
        <f t="shared" si="4"/>
        <v>44</v>
      </c>
      <c r="G17" s="57">
        <f t="shared" si="5"/>
        <v>0.99999999999999978</v>
      </c>
      <c r="H17" s="58">
        <f t="shared" si="0"/>
        <v>0.99999999999999978</v>
      </c>
      <c r="K17" s="1" t="s">
        <v>26</v>
      </c>
      <c r="L17" s="5">
        <v>0.1</v>
      </c>
      <c r="N17" s="1" t="s">
        <v>26</v>
      </c>
      <c r="O17" s="2">
        <v>0.30000000000000004</v>
      </c>
    </row>
    <row r="18" spans="2:15" x14ac:dyDescent="0.25">
      <c r="B18" s="11" t="s">
        <v>21</v>
      </c>
      <c r="C18" s="12">
        <v>44</v>
      </c>
      <c r="D18" s="13">
        <f>C18/$F$18</f>
        <v>1</v>
      </c>
      <c r="E18" s="15">
        <f>C18/$F$18</f>
        <v>1</v>
      </c>
      <c r="F18" s="12">
        <f>F17</f>
        <v>44</v>
      </c>
      <c r="G18" s="13">
        <f>G17</f>
        <v>0.99999999999999978</v>
      </c>
      <c r="H18" s="14">
        <f>H17</f>
        <v>0.99999999999999978</v>
      </c>
      <c r="K18" s="1" t="s">
        <v>27</v>
      </c>
      <c r="L18" s="5">
        <v>0.1</v>
      </c>
      <c r="N18" s="1" t="s">
        <v>27</v>
      </c>
      <c r="O18" s="2">
        <v>0.4</v>
      </c>
    </row>
    <row r="19" spans="2:15" x14ac:dyDescent="0.25">
      <c r="K19" s="1" t="s">
        <v>28</v>
      </c>
      <c r="L19" s="5">
        <v>0.1</v>
      </c>
      <c r="N19" s="1" t="s">
        <v>28</v>
      </c>
      <c r="O19" s="2">
        <v>0.5</v>
      </c>
    </row>
    <row r="20" spans="2:15" x14ac:dyDescent="0.25">
      <c r="K20" s="1" t="s">
        <v>29</v>
      </c>
      <c r="L20" s="5">
        <v>0.1</v>
      </c>
      <c r="N20" s="1" t="s">
        <v>29</v>
      </c>
      <c r="O20" s="2">
        <v>0.6</v>
      </c>
    </row>
    <row r="21" spans="2:15" x14ac:dyDescent="0.25">
      <c r="K21" s="1" t="s">
        <v>30</v>
      </c>
      <c r="L21" s="5">
        <v>0.1</v>
      </c>
      <c r="N21" s="1" t="s">
        <v>30</v>
      </c>
      <c r="O21" s="2">
        <v>0.7</v>
      </c>
    </row>
    <row r="22" spans="2:15" x14ac:dyDescent="0.25">
      <c r="K22" s="1" t="s">
        <v>31</v>
      </c>
      <c r="L22" s="5">
        <v>0.1</v>
      </c>
      <c r="N22" s="1" t="s">
        <v>31</v>
      </c>
      <c r="O22" s="2">
        <v>0.79999999999999993</v>
      </c>
    </row>
    <row r="23" spans="2:15" x14ac:dyDescent="0.25">
      <c r="K23" s="1" t="s">
        <v>32</v>
      </c>
      <c r="L23" s="5">
        <v>0.1</v>
      </c>
      <c r="N23" s="1" t="s">
        <v>32</v>
      </c>
      <c r="O23" s="2">
        <v>0.89999999999999991</v>
      </c>
    </row>
    <row r="24" spans="2:15" x14ac:dyDescent="0.25">
      <c r="K24" s="1" t="s">
        <v>33</v>
      </c>
      <c r="L24" s="5">
        <v>0.1</v>
      </c>
      <c r="N24" s="1" t="s">
        <v>33</v>
      </c>
      <c r="O24" s="2">
        <v>0.99999999999999989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"/>
  <sheetViews>
    <sheetView workbookViewId="0">
      <selection activeCell="P24" sqref="P24"/>
    </sheetView>
  </sheetViews>
  <sheetFormatPr baseColWidth="10" defaultRowHeight="15" x14ac:dyDescent="0.25"/>
  <cols>
    <col min="1" max="1" width="4.5703125" customWidth="1"/>
    <col min="8" max="8" width="4.140625" customWidth="1"/>
    <col min="12" max="12" width="4.7109375" customWidth="1"/>
  </cols>
  <sheetData>
    <row r="1" spans="2:15" x14ac:dyDescent="0.25">
      <c r="B1" s="6"/>
      <c r="C1" s="44" t="s">
        <v>36</v>
      </c>
      <c r="D1" s="44"/>
      <c r="E1" s="44"/>
      <c r="F1" s="44"/>
      <c r="G1" s="44"/>
      <c r="I1" s="19" t="s">
        <v>45</v>
      </c>
      <c r="J1" s="19" t="s">
        <v>2</v>
      </c>
      <c r="K1" s="19" t="s">
        <v>3</v>
      </c>
      <c r="M1" s="19" t="s">
        <v>46</v>
      </c>
      <c r="N1" s="19" t="s">
        <v>2</v>
      </c>
      <c r="O1" s="19" t="s">
        <v>3</v>
      </c>
    </row>
    <row r="2" spans="2:15" ht="17.25" customHeight="1" x14ac:dyDescent="0.25">
      <c r="B2" s="6"/>
      <c r="C2" s="45" t="s">
        <v>37</v>
      </c>
      <c r="D2" s="46" t="s">
        <v>38</v>
      </c>
      <c r="E2" s="46" t="s">
        <v>39</v>
      </c>
      <c r="F2" s="46" t="s">
        <v>40</v>
      </c>
      <c r="G2" s="46" t="s">
        <v>41</v>
      </c>
      <c r="I2" s="49" t="s">
        <v>38</v>
      </c>
      <c r="J2" s="51">
        <f>D5/$G$5</f>
        <v>0.61538461538461542</v>
      </c>
      <c r="K2" s="52">
        <f>J2</f>
        <v>0.61538461538461542</v>
      </c>
      <c r="M2" s="20" t="s">
        <v>43</v>
      </c>
      <c r="N2" s="51">
        <f>G3/G5</f>
        <v>0.53846153846153844</v>
      </c>
      <c r="O2" s="52">
        <f>N2</f>
        <v>0.53846153846153844</v>
      </c>
    </row>
    <row r="3" spans="2:15" ht="15" customHeight="1" x14ac:dyDescent="0.25">
      <c r="B3" s="53" t="s">
        <v>42</v>
      </c>
      <c r="C3" s="47" t="s">
        <v>43</v>
      </c>
      <c r="D3" s="48">
        <v>5</v>
      </c>
      <c r="E3" s="48">
        <v>1</v>
      </c>
      <c r="F3" s="48">
        <v>1</v>
      </c>
      <c r="G3" s="48">
        <v>7</v>
      </c>
      <c r="I3" s="50" t="s">
        <v>39</v>
      </c>
      <c r="J3" s="51">
        <f>E5/$G$5</f>
        <v>0.23076923076923078</v>
      </c>
      <c r="K3" s="52">
        <f>J3</f>
        <v>0.23076923076923078</v>
      </c>
      <c r="M3" s="20" t="s">
        <v>44</v>
      </c>
      <c r="N3" s="51">
        <f>G4/G5</f>
        <v>0.46153846153846156</v>
      </c>
      <c r="O3" s="52">
        <f>N3</f>
        <v>0.46153846153846156</v>
      </c>
    </row>
    <row r="4" spans="2:15" ht="15" customHeight="1" x14ac:dyDescent="0.25">
      <c r="B4" s="53"/>
      <c r="C4" s="47" t="s">
        <v>44</v>
      </c>
      <c r="D4" s="48">
        <v>3</v>
      </c>
      <c r="E4" s="48">
        <v>2</v>
      </c>
      <c r="F4" s="48">
        <v>1</v>
      </c>
      <c r="G4" s="48">
        <v>6</v>
      </c>
      <c r="I4" s="50" t="s">
        <v>40</v>
      </c>
      <c r="J4" s="51">
        <f>F5/$G$5</f>
        <v>0.15384615384615385</v>
      </c>
      <c r="K4" s="52">
        <f>J4</f>
        <v>0.15384615384615385</v>
      </c>
      <c r="M4" s="19" t="s">
        <v>41</v>
      </c>
      <c r="N4" s="23">
        <f>G5/13</f>
        <v>1</v>
      </c>
      <c r="O4" s="21">
        <f>N4</f>
        <v>1</v>
      </c>
    </row>
    <row r="5" spans="2:15" x14ac:dyDescent="0.25">
      <c r="B5" s="53"/>
      <c r="C5" s="17" t="s">
        <v>41</v>
      </c>
      <c r="D5" s="17">
        <v>8</v>
      </c>
      <c r="E5" s="17">
        <v>3</v>
      </c>
      <c r="F5" s="17">
        <v>2</v>
      </c>
      <c r="G5" s="18">
        <v>13</v>
      </c>
      <c r="I5" s="22" t="s">
        <v>41</v>
      </c>
      <c r="J5" s="20">
        <f>G5/13</f>
        <v>1</v>
      </c>
      <c r="K5" s="21">
        <f>J5</f>
        <v>1</v>
      </c>
    </row>
  </sheetData>
  <mergeCells count="2">
    <mergeCell ref="B3:B5"/>
    <mergeCell ref="C1:G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zoomScale="75" zoomScaleNormal="75" workbookViewId="0">
      <selection activeCell="K13" sqref="K13"/>
    </sheetView>
  </sheetViews>
  <sheetFormatPr baseColWidth="10" defaultRowHeight="15" x14ac:dyDescent="0.25"/>
  <cols>
    <col min="1" max="1" width="5.140625" customWidth="1"/>
  </cols>
  <sheetData>
    <row r="1" spans="1:17" x14ac:dyDescent="0.25">
      <c r="A1" s="16" t="s">
        <v>47</v>
      </c>
      <c r="B1" s="16" t="s">
        <v>48</v>
      </c>
      <c r="D1" s="27" t="s">
        <v>49</v>
      </c>
      <c r="E1" s="27" t="s">
        <v>1</v>
      </c>
      <c r="F1" s="27" t="s">
        <v>2</v>
      </c>
      <c r="G1" s="27" t="s">
        <v>3</v>
      </c>
      <c r="H1" s="27" t="s">
        <v>4</v>
      </c>
      <c r="I1" s="27" t="s">
        <v>5</v>
      </c>
      <c r="J1" s="27" t="s">
        <v>3</v>
      </c>
    </row>
    <row r="2" spans="1:17" x14ac:dyDescent="0.25">
      <c r="A2" s="25">
        <v>1</v>
      </c>
      <c r="B2" s="25">
        <v>1</v>
      </c>
      <c r="D2" s="34">
        <v>0</v>
      </c>
      <c r="E2" s="34">
        <f t="array" ref="E2:E7">FREQUENCY(B2:B31,D2:D7)</f>
        <v>9</v>
      </c>
      <c r="F2" s="42">
        <f>E2/$H$7</f>
        <v>0.3</v>
      </c>
      <c r="G2" s="43">
        <f>F2</f>
        <v>0.3</v>
      </c>
      <c r="H2" s="34">
        <f>E2</f>
        <v>9</v>
      </c>
      <c r="I2" s="42">
        <f>F2</f>
        <v>0.3</v>
      </c>
      <c r="J2" s="43">
        <f>I2</f>
        <v>0.3</v>
      </c>
    </row>
    <row r="3" spans="1:17" x14ac:dyDescent="0.25">
      <c r="A3" s="25">
        <v>2</v>
      </c>
      <c r="B3" s="25">
        <v>2</v>
      </c>
      <c r="D3" s="34">
        <v>1</v>
      </c>
      <c r="E3" s="34">
        <v>10</v>
      </c>
      <c r="F3" s="42">
        <f>E3/$H$7</f>
        <v>0.33333333333333331</v>
      </c>
      <c r="G3" s="43">
        <f>F3</f>
        <v>0.33333333333333331</v>
      </c>
      <c r="H3" s="34">
        <f>H2+E3</f>
        <v>19</v>
      </c>
      <c r="I3" s="42">
        <f>I2+F3</f>
        <v>0.6333333333333333</v>
      </c>
      <c r="J3" s="43">
        <f>I3</f>
        <v>0.6333333333333333</v>
      </c>
    </row>
    <row r="4" spans="1:17" x14ac:dyDescent="0.25">
      <c r="A4" s="25">
        <v>3</v>
      </c>
      <c r="B4" s="25">
        <v>6</v>
      </c>
      <c r="D4" s="34">
        <v>2</v>
      </c>
      <c r="E4" s="34">
        <v>5</v>
      </c>
      <c r="F4" s="42">
        <f t="shared" ref="F4:F7" si="0">E4/$H$7</f>
        <v>0.16666666666666666</v>
      </c>
      <c r="G4" s="43">
        <f>F4</f>
        <v>0.16666666666666666</v>
      </c>
      <c r="H4" s="34">
        <f>H3+E4</f>
        <v>24</v>
      </c>
      <c r="I4" s="42">
        <f>I3+F4</f>
        <v>0.79999999999999993</v>
      </c>
      <c r="J4" s="43">
        <f>I4</f>
        <v>0.79999999999999993</v>
      </c>
    </row>
    <row r="5" spans="1:17" x14ac:dyDescent="0.25">
      <c r="A5" s="25">
        <v>4</v>
      </c>
      <c r="B5" s="25">
        <v>0</v>
      </c>
      <c r="D5" s="34">
        <v>3</v>
      </c>
      <c r="E5" s="34">
        <v>3</v>
      </c>
      <c r="F5" s="42">
        <f t="shared" si="0"/>
        <v>0.1</v>
      </c>
      <c r="G5" s="43">
        <f>F5</f>
        <v>0.1</v>
      </c>
      <c r="H5" s="34">
        <f>H4+E5</f>
        <v>27</v>
      </c>
      <c r="I5" s="42">
        <f>I4+F5</f>
        <v>0.89999999999999991</v>
      </c>
      <c r="J5" s="43">
        <f>I5</f>
        <v>0.89999999999999991</v>
      </c>
    </row>
    <row r="6" spans="1:17" x14ac:dyDescent="0.25">
      <c r="A6" s="25">
        <v>5</v>
      </c>
      <c r="B6" s="25">
        <v>1</v>
      </c>
      <c r="D6" s="34">
        <v>4</v>
      </c>
      <c r="E6" s="34">
        <v>2</v>
      </c>
      <c r="F6" s="42">
        <f t="shared" si="0"/>
        <v>6.6666666666666666E-2</v>
      </c>
      <c r="G6" s="43">
        <f>F6</f>
        <v>6.6666666666666666E-2</v>
      </c>
      <c r="H6" s="34">
        <f>H5+E6</f>
        <v>29</v>
      </c>
      <c r="I6" s="42">
        <f>I5+F6</f>
        <v>0.96666666666666656</v>
      </c>
      <c r="J6" s="43">
        <f>I6</f>
        <v>0.96666666666666656</v>
      </c>
    </row>
    <row r="7" spans="1:17" x14ac:dyDescent="0.25">
      <c r="A7" s="25">
        <v>6</v>
      </c>
      <c r="B7" s="25">
        <v>1</v>
      </c>
      <c r="D7" s="34">
        <v>6</v>
      </c>
      <c r="E7" s="34">
        <v>1</v>
      </c>
      <c r="F7" s="42">
        <f t="shared" si="0"/>
        <v>3.3333333333333333E-2</v>
      </c>
      <c r="G7" s="43">
        <f>F7</f>
        <v>3.3333333333333333E-2</v>
      </c>
      <c r="H7" s="34">
        <f>H6+E7</f>
        <v>30</v>
      </c>
      <c r="I7" s="42">
        <f>I6+F7</f>
        <v>0.99999999999999989</v>
      </c>
      <c r="J7" s="43">
        <f>I7</f>
        <v>0.99999999999999989</v>
      </c>
    </row>
    <row r="8" spans="1:17" x14ac:dyDescent="0.25">
      <c r="A8" s="25">
        <v>7</v>
      </c>
      <c r="B8" s="25">
        <v>1</v>
      </c>
    </row>
    <row r="9" spans="1:17" x14ac:dyDescent="0.25">
      <c r="A9" s="25">
        <v>8</v>
      </c>
      <c r="B9" s="25">
        <v>0</v>
      </c>
    </row>
    <row r="10" spans="1:17" x14ac:dyDescent="0.25">
      <c r="A10" s="25">
        <v>9</v>
      </c>
      <c r="B10" s="25">
        <v>2</v>
      </c>
    </row>
    <row r="11" spans="1:17" x14ac:dyDescent="0.25">
      <c r="A11" s="25">
        <v>10</v>
      </c>
      <c r="B11" s="25">
        <v>1</v>
      </c>
    </row>
    <row r="12" spans="1:17" x14ac:dyDescent="0.25">
      <c r="A12" s="25">
        <v>11</v>
      </c>
      <c r="B12" s="25">
        <v>1</v>
      </c>
    </row>
    <row r="13" spans="1:17" x14ac:dyDescent="0.25">
      <c r="A13" s="25">
        <v>12</v>
      </c>
      <c r="B13" s="25">
        <v>0</v>
      </c>
    </row>
    <row r="14" spans="1:17" x14ac:dyDescent="0.25">
      <c r="A14" s="25">
        <v>13</v>
      </c>
      <c r="B14" s="25">
        <v>3</v>
      </c>
    </row>
    <row r="15" spans="1:17" x14ac:dyDescent="0.25">
      <c r="A15" s="25">
        <v>14</v>
      </c>
      <c r="B15" s="25">
        <v>1</v>
      </c>
    </row>
    <row r="16" spans="1:17" ht="15.75" customHeight="1" x14ac:dyDescent="0.25">
      <c r="A16" s="25">
        <v>15</v>
      </c>
      <c r="B16" s="25">
        <v>2</v>
      </c>
      <c r="K16" s="28" t="s">
        <v>50</v>
      </c>
      <c r="L16" s="28"/>
      <c r="M16" s="28"/>
      <c r="N16" s="28"/>
      <c r="O16" s="28"/>
      <c r="P16" s="28"/>
      <c r="Q16" s="28"/>
    </row>
    <row r="17" spans="1:17" x14ac:dyDescent="0.25">
      <c r="A17" s="25">
        <v>16</v>
      </c>
      <c r="B17" s="25">
        <v>0</v>
      </c>
      <c r="K17" s="24" t="s">
        <v>52</v>
      </c>
      <c r="L17" s="24">
        <f>E2+E3+E4</f>
        <v>24</v>
      </c>
      <c r="M17" s="24" t="s">
        <v>53</v>
      </c>
    </row>
    <row r="18" spans="1:17" x14ac:dyDescent="0.25">
      <c r="A18" s="25">
        <v>17</v>
      </c>
      <c r="B18" s="25">
        <v>0</v>
      </c>
      <c r="K18" s="28" t="s">
        <v>51</v>
      </c>
      <c r="L18" s="28"/>
      <c r="M18" s="28"/>
      <c r="N18" s="28"/>
      <c r="O18" s="28"/>
      <c r="P18" s="24"/>
      <c r="Q18" s="24"/>
    </row>
    <row r="19" spans="1:17" x14ac:dyDescent="0.25">
      <c r="A19" s="25">
        <v>18</v>
      </c>
      <c r="B19" s="25">
        <v>1</v>
      </c>
      <c r="K19" s="31" t="s">
        <v>52</v>
      </c>
      <c r="L19" s="31">
        <f>G4+G6</f>
        <v>0.23333333333333334</v>
      </c>
    </row>
    <row r="20" spans="1:17" x14ac:dyDescent="0.25">
      <c r="A20" s="25">
        <v>19</v>
      </c>
      <c r="B20" s="25">
        <v>0</v>
      </c>
    </row>
    <row r="21" spans="1:17" x14ac:dyDescent="0.25">
      <c r="A21" s="25">
        <v>20</v>
      </c>
      <c r="B21" s="25">
        <v>3</v>
      </c>
    </row>
    <row r="22" spans="1:17" x14ac:dyDescent="0.25">
      <c r="A22" s="25">
        <v>21</v>
      </c>
      <c r="B22" s="25">
        <v>0</v>
      </c>
    </row>
    <row r="23" spans="1:17" x14ac:dyDescent="0.25">
      <c r="A23" s="25">
        <v>22</v>
      </c>
      <c r="B23" s="25">
        <v>1</v>
      </c>
    </row>
    <row r="24" spans="1:17" x14ac:dyDescent="0.25">
      <c r="A24" s="25">
        <v>23</v>
      </c>
      <c r="B24" s="25">
        <v>4</v>
      </c>
    </row>
    <row r="25" spans="1:17" x14ac:dyDescent="0.25">
      <c r="A25" s="25">
        <v>24</v>
      </c>
      <c r="B25" s="25">
        <v>3</v>
      </c>
      <c r="F25" s="29"/>
    </row>
    <row r="26" spans="1:17" x14ac:dyDescent="0.25">
      <c r="A26" s="25">
        <v>25</v>
      </c>
      <c r="B26" s="25">
        <v>0</v>
      </c>
      <c r="F26" s="29"/>
      <c r="G26" s="30"/>
    </row>
    <row r="27" spans="1:17" x14ac:dyDescent="0.25">
      <c r="A27" s="25">
        <v>26</v>
      </c>
      <c r="B27" s="25">
        <v>4</v>
      </c>
    </row>
    <row r="28" spans="1:17" x14ac:dyDescent="0.25">
      <c r="A28" s="25">
        <v>27</v>
      </c>
      <c r="B28" s="25">
        <v>1</v>
      </c>
    </row>
    <row r="29" spans="1:17" x14ac:dyDescent="0.25">
      <c r="A29" s="25">
        <v>28</v>
      </c>
      <c r="B29" s="25">
        <v>2</v>
      </c>
    </row>
    <row r="30" spans="1:17" x14ac:dyDescent="0.25">
      <c r="A30" s="25">
        <v>29</v>
      </c>
      <c r="B30" s="25">
        <v>2</v>
      </c>
    </row>
    <row r="31" spans="1:17" x14ac:dyDescent="0.25">
      <c r="A31" s="25">
        <v>30</v>
      </c>
      <c r="B31" s="25">
        <v>0</v>
      </c>
    </row>
  </sheetData>
  <mergeCells count="2">
    <mergeCell ref="K16:Q16"/>
    <mergeCell ref="K18:O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1"/>
  <sheetViews>
    <sheetView zoomScale="80" zoomScaleNormal="80" workbookViewId="0">
      <selection activeCell="J11" sqref="J11"/>
    </sheetView>
  </sheetViews>
  <sheetFormatPr baseColWidth="10" defaultRowHeight="15" x14ac:dyDescent="0.25"/>
  <cols>
    <col min="1" max="1" width="3.5703125" customWidth="1"/>
    <col min="2" max="2" width="9.42578125" customWidth="1"/>
    <col min="3" max="3" width="10" customWidth="1"/>
    <col min="4" max="4" width="9.28515625" customWidth="1"/>
    <col min="5" max="5" width="9.5703125" customWidth="1"/>
    <col min="6" max="6" width="7.42578125" customWidth="1"/>
    <col min="7" max="7" width="9.42578125" customWidth="1"/>
    <col min="8" max="8" width="10" customWidth="1"/>
    <col min="9" max="9" width="9.7109375" customWidth="1"/>
    <col min="11" max="11" width="9.42578125" customWidth="1"/>
    <col min="12" max="12" width="12.7109375" bestFit="1" customWidth="1"/>
  </cols>
  <sheetData>
    <row r="1" spans="2:22" ht="21" customHeight="1" x14ac:dyDescent="0.4">
      <c r="B1" s="40">
        <v>230</v>
      </c>
      <c r="C1" s="40">
        <v>245</v>
      </c>
      <c r="D1" s="40">
        <v>415</v>
      </c>
      <c r="E1" s="40">
        <v>530</v>
      </c>
      <c r="F1" s="40">
        <v>534</v>
      </c>
      <c r="G1" s="40">
        <v>645</v>
      </c>
      <c r="H1" s="40">
        <v>645</v>
      </c>
      <c r="I1" s="40">
        <v>723</v>
      </c>
      <c r="K1" s="63" t="s">
        <v>74</v>
      </c>
      <c r="L1" s="63"/>
      <c r="M1" s="26" t="s">
        <v>49</v>
      </c>
      <c r="N1" s="26" t="s">
        <v>1</v>
      </c>
      <c r="O1" s="26" t="s">
        <v>2</v>
      </c>
      <c r="P1" s="26" t="s">
        <v>3</v>
      </c>
      <c r="Q1" s="26" t="s">
        <v>4</v>
      </c>
      <c r="R1" s="26" t="s">
        <v>5</v>
      </c>
      <c r="S1" s="26" t="s">
        <v>3</v>
      </c>
      <c r="U1" s="27" t="s">
        <v>47</v>
      </c>
      <c r="V1" s="27" t="s">
        <v>48</v>
      </c>
    </row>
    <row r="2" spans="2:22" ht="21.75" customHeight="1" x14ac:dyDescent="0.55000000000000004">
      <c r="B2" s="41" t="s">
        <v>54</v>
      </c>
      <c r="C2" s="41" t="s">
        <v>55</v>
      </c>
      <c r="D2" s="41" t="s">
        <v>56</v>
      </c>
      <c r="E2" s="41" t="s">
        <v>57</v>
      </c>
      <c r="F2" s="41" t="s">
        <v>58</v>
      </c>
      <c r="G2" s="41" t="s">
        <v>59</v>
      </c>
      <c r="H2" s="41" t="s">
        <v>60</v>
      </c>
      <c r="I2" s="41" t="s">
        <v>61</v>
      </c>
      <c r="K2" s="64">
        <v>1</v>
      </c>
      <c r="L2" s="64"/>
      <c r="M2" s="36">
        <v>230</v>
      </c>
      <c r="N2" s="36">
        <f t="array" ref="N2:N19">FREQUENCY(V2:V21,M1:M19)</f>
        <v>1</v>
      </c>
      <c r="O2" s="36">
        <f>N2/$U$21</f>
        <v>0.05</v>
      </c>
      <c r="P2" s="37">
        <f>O2</f>
        <v>0.05</v>
      </c>
      <c r="Q2" s="38">
        <f>N2</f>
        <v>1</v>
      </c>
      <c r="R2" s="38">
        <f>O2</f>
        <v>0.05</v>
      </c>
      <c r="S2" s="37">
        <f>R2</f>
        <v>0.05</v>
      </c>
      <c r="U2" s="34">
        <v>1</v>
      </c>
      <c r="V2" s="34">
        <v>230</v>
      </c>
    </row>
    <row r="3" spans="2:22" ht="21.75" customHeight="1" x14ac:dyDescent="0.4">
      <c r="B3" s="40">
        <v>734</v>
      </c>
      <c r="C3" s="40">
        <v>734</v>
      </c>
      <c r="D3" s="40">
        <v>822</v>
      </c>
      <c r="E3" s="40">
        <v>893</v>
      </c>
      <c r="F3" s="40">
        <v>986</v>
      </c>
      <c r="G3" s="40">
        <v>1265</v>
      </c>
      <c r="H3" s="40">
        <v>1337</v>
      </c>
      <c r="I3" s="40">
        <v>2645</v>
      </c>
      <c r="K3" s="64">
        <v>2</v>
      </c>
      <c r="L3" s="64"/>
      <c r="M3" s="36">
        <v>245</v>
      </c>
      <c r="N3" s="36">
        <v>1</v>
      </c>
      <c r="O3" s="36">
        <f>N3/$U$21</f>
        <v>0.05</v>
      </c>
      <c r="P3" s="37">
        <f>O3</f>
        <v>0.05</v>
      </c>
      <c r="Q3" s="38">
        <f>Q2+N3</f>
        <v>2</v>
      </c>
      <c r="R3" s="38">
        <f>R2+O3</f>
        <v>0.1</v>
      </c>
      <c r="S3" s="37">
        <f>R3</f>
        <v>0.1</v>
      </c>
      <c r="U3" s="34">
        <v>2</v>
      </c>
      <c r="V3" s="35">
        <v>245</v>
      </c>
    </row>
    <row r="4" spans="2:22" ht="22.5" customHeight="1" x14ac:dyDescent="0.55000000000000004">
      <c r="B4" s="41" t="s">
        <v>62</v>
      </c>
      <c r="C4" s="41" t="s">
        <v>63</v>
      </c>
      <c r="D4" s="41" t="s">
        <v>64</v>
      </c>
      <c r="E4" s="41" t="s">
        <v>65</v>
      </c>
      <c r="F4" s="41" t="s">
        <v>66</v>
      </c>
      <c r="G4" s="41" t="s">
        <v>67</v>
      </c>
      <c r="H4" s="41" t="s">
        <v>68</v>
      </c>
      <c r="I4" s="41" t="s">
        <v>69</v>
      </c>
      <c r="K4" s="64">
        <v>3</v>
      </c>
      <c r="L4" s="64"/>
      <c r="M4" s="36">
        <v>415</v>
      </c>
      <c r="N4" s="36">
        <v>1</v>
      </c>
      <c r="O4" s="36">
        <f>N4/$U$21</f>
        <v>0.05</v>
      </c>
      <c r="P4" s="37">
        <f>O4</f>
        <v>0.05</v>
      </c>
      <c r="Q4" s="38">
        <f>Q3+N4</f>
        <v>3</v>
      </c>
      <c r="R4" s="38">
        <f>R3+O4</f>
        <v>0.15000000000000002</v>
      </c>
      <c r="S4" s="37">
        <f>R4</f>
        <v>0.15000000000000002</v>
      </c>
      <c r="U4" s="34">
        <v>3</v>
      </c>
      <c r="V4" s="35">
        <v>415</v>
      </c>
    </row>
    <row r="5" spans="2:22" ht="24" customHeight="1" x14ac:dyDescent="0.4">
      <c r="B5" s="40">
        <v>2745</v>
      </c>
      <c r="C5" s="40">
        <v>3658</v>
      </c>
      <c r="D5" s="40">
        <v>4867</v>
      </c>
      <c r="E5" s="40">
        <v>5344</v>
      </c>
      <c r="F5" s="32"/>
      <c r="G5" s="32"/>
      <c r="H5" s="32"/>
      <c r="I5" s="32"/>
      <c r="K5" s="64">
        <v>4</v>
      </c>
      <c r="L5" s="64"/>
      <c r="M5" s="36">
        <v>530</v>
      </c>
      <c r="N5" s="36">
        <v>1</v>
      </c>
      <c r="O5" s="36">
        <f>N5/$U$21</f>
        <v>0.05</v>
      </c>
      <c r="P5" s="37">
        <f>O5</f>
        <v>0.05</v>
      </c>
      <c r="Q5" s="38">
        <f>Q4+N5</f>
        <v>4</v>
      </c>
      <c r="R5" s="38">
        <f>R4+O5</f>
        <v>0.2</v>
      </c>
      <c r="S5" s="37">
        <f>R5</f>
        <v>0.2</v>
      </c>
      <c r="U5" s="34">
        <v>4</v>
      </c>
      <c r="V5" s="35">
        <v>530</v>
      </c>
    </row>
    <row r="6" spans="2:22" ht="19.5" customHeight="1" x14ac:dyDescent="0.55000000000000004">
      <c r="B6" s="41" t="s">
        <v>70</v>
      </c>
      <c r="C6" s="41" t="s">
        <v>71</v>
      </c>
      <c r="D6" s="41" t="s">
        <v>72</v>
      </c>
      <c r="E6" s="41" t="s">
        <v>73</v>
      </c>
      <c r="F6" s="32"/>
      <c r="G6" s="32"/>
      <c r="H6" s="32"/>
      <c r="I6" s="32"/>
      <c r="K6" s="64">
        <v>5</v>
      </c>
      <c r="L6" s="64"/>
      <c r="M6" s="36">
        <v>534</v>
      </c>
      <c r="N6" s="36">
        <v>1</v>
      </c>
      <c r="O6" s="36">
        <f>N6/$U$21</f>
        <v>0.05</v>
      </c>
      <c r="P6" s="37">
        <f>O6</f>
        <v>0.05</v>
      </c>
      <c r="Q6" s="38">
        <f>Q5+N6</f>
        <v>5</v>
      </c>
      <c r="R6" s="38">
        <f>R5+O6</f>
        <v>0.25</v>
      </c>
      <c r="S6" s="37">
        <f>R6</f>
        <v>0.25</v>
      </c>
      <c r="U6" s="34">
        <v>5</v>
      </c>
      <c r="V6" s="35">
        <v>534</v>
      </c>
    </row>
    <row r="7" spans="2:22" ht="18.75" customHeight="1" x14ac:dyDescent="0.25">
      <c r="K7" s="64" t="s">
        <v>75</v>
      </c>
      <c r="L7" s="64"/>
      <c r="M7" s="36">
        <v>645</v>
      </c>
      <c r="N7" s="36">
        <v>2</v>
      </c>
      <c r="O7" s="36">
        <f>N7/$U$21</f>
        <v>0.1</v>
      </c>
      <c r="P7" s="37">
        <f>O7</f>
        <v>0.1</v>
      </c>
      <c r="Q7" s="38">
        <f>Q6+N7</f>
        <v>7</v>
      </c>
      <c r="R7" s="38">
        <f>R6+O7</f>
        <v>0.35</v>
      </c>
      <c r="S7" s="37">
        <f>R7</f>
        <v>0.35</v>
      </c>
      <c r="U7" s="34">
        <v>6</v>
      </c>
      <c r="V7" s="35">
        <v>645</v>
      </c>
    </row>
    <row r="8" spans="2:22" ht="18.75" customHeight="1" x14ac:dyDescent="0.25">
      <c r="K8" s="64">
        <v>8</v>
      </c>
      <c r="L8" s="64"/>
      <c r="M8" s="36">
        <v>723</v>
      </c>
      <c r="N8" s="36">
        <v>1</v>
      </c>
      <c r="O8" s="36">
        <f>N8/$U$21</f>
        <v>0.05</v>
      </c>
      <c r="P8" s="37">
        <f>O8</f>
        <v>0.05</v>
      </c>
      <c r="Q8" s="38">
        <f>Q7+N8</f>
        <v>8</v>
      </c>
      <c r="R8" s="38">
        <f>R7+O8</f>
        <v>0.39999999999999997</v>
      </c>
      <c r="S8" s="37">
        <f>R8</f>
        <v>0.39999999999999997</v>
      </c>
      <c r="U8" s="34">
        <v>7</v>
      </c>
      <c r="V8" s="35">
        <v>645</v>
      </c>
    </row>
    <row r="9" spans="2:22" ht="19.5" customHeight="1" x14ac:dyDescent="0.25">
      <c r="K9" s="64" t="s">
        <v>76</v>
      </c>
      <c r="L9" s="64"/>
      <c r="M9" s="36">
        <v>734</v>
      </c>
      <c r="N9" s="36">
        <v>2</v>
      </c>
      <c r="O9" s="36">
        <f>N9/$U$21</f>
        <v>0.1</v>
      </c>
      <c r="P9" s="37">
        <f>O9</f>
        <v>0.1</v>
      </c>
      <c r="Q9" s="38">
        <f>Q8+N9</f>
        <v>10</v>
      </c>
      <c r="R9" s="38">
        <f>R8+O9</f>
        <v>0.5</v>
      </c>
      <c r="S9" s="37">
        <f>R9</f>
        <v>0.5</v>
      </c>
      <c r="U9" s="34">
        <v>8</v>
      </c>
      <c r="V9" s="35">
        <v>723</v>
      </c>
    </row>
    <row r="10" spans="2:22" ht="21.75" customHeight="1" x14ac:dyDescent="0.25">
      <c r="K10" s="64">
        <v>11</v>
      </c>
      <c r="L10" s="64"/>
      <c r="M10" s="36">
        <v>822</v>
      </c>
      <c r="N10" s="36">
        <v>1</v>
      </c>
      <c r="O10" s="36">
        <f>N10/$U$21</f>
        <v>0.05</v>
      </c>
      <c r="P10" s="37">
        <f>O10</f>
        <v>0.05</v>
      </c>
      <c r="Q10" s="38">
        <f>Q9+N10</f>
        <v>11</v>
      </c>
      <c r="R10" s="38">
        <f>R9+O10</f>
        <v>0.55000000000000004</v>
      </c>
      <c r="S10" s="37">
        <f>R10</f>
        <v>0.55000000000000004</v>
      </c>
      <c r="U10" s="34">
        <v>9</v>
      </c>
      <c r="V10" s="35">
        <v>734</v>
      </c>
    </row>
    <row r="11" spans="2:22" ht="19.5" customHeight="1" x14ac:dyDescent="0.25">
      <c r="K11" s="64">
        <v>12</v>
      </c>
      <c r="L11" s="64"/>
      <c r="M11" s="36">
        <v>893</v>
      </c>
      <c r="N11" s="36">
        <v>1</v>
      </c>
      <c r="O11" s="36">
        <f>N11/$U$21</f>
        <v>0.05</v>
      </c>
      <c r="P11" s="37">
        <f>O11</f>
        <v>0.05</v>
      </c>
      <c r="Q11" s="38">
        <f>Q10+N11</f>
        <v>12</v>
      </c>
      <c r="R11" s="38">
        <f>R10+O11</f>
        <v>0.60000000000000009</v>
      </c>
      <c r="S11" s="37">
        <f>R11</f>
        <v>0.60000000000000009</v>
      </c>
      <c r="U11" s="34">
        <v>10</v>
      </c>
      <c r="V11" s="35">
        <v>734</v>
      </c>
    </row>
    <row r="12" spans="2:22" ht="18" customHeight="1" x14ac:dyDescent="0.25">
      <c r="K12" s="64">
        <v>13</v>
      </c>
      <c r="L12" s="64"/>
      <c r="M12" s="36">
        <v>986</v>
      </c>
      <c r="N12" s="36">
        <v>1</v>
      </c>
      <c r="O12" s="36">
        <f>N12/$U$21</f>
        <v>0.05</v>
      </c>
      <c r="P12" s="37">
        <f>O12</f>
        <v>0.05</v>
      </c>
      <c r="Q12" s="38">
        <f>Q11+N12</f>
        <v>13</v>
      </c>
      <c r="R12" s="38">
        <f>R11+O12</f>
        <v>0.65000000000000013</v>
      </c>
      <c r="S12" s="37">
        <f>R12</f>
        <v>0.65000000000000013</v>
      </c>
      <c r="U12" s="34">
        <v>11</v>
      </c>
      <c r="V12" s="35">
        <v>822</v>
      </c>
    </row>
    <row r="13" spans="2:22" ht="19.5" customHeight="1" x14ac:dyDescent="0.25">
      <c r="K13" s="64">
        <v>14</v>
      </c>
      <c r="L13" s="64"/>
      <c r="M13" s="36">
        <v>1265</v>
      </c>
      <c r="N13" s="36">
        <v>1</v>
      </c>
      <c r="O13" s="36">
        <f>N13/$U$21</f>
        <v>0.05</v>
      </c>
      <c r="P13" s="37">
        <f>O13</f>
        <v>0.05</v>
      </c>
      <c r="Q13" s="38">
        <f>Q12+N13</f>
        <v>14</v>
      </c>
      <c r="R13" s="38">
        <f>R12+O13</f>
        <v>0.70000000000000018</v>
      </c>
      <c r="S13" s="37">
        <f>R13</f>
        <v>0.70000000000000018</v>
      </c>
      <c r="U13" s="34">
        <v>12</v>
      </c>
      <c r="V13" s="35">
        <v>893</v>
      </c>
    </row>
    <row r="14" spans="2:22" ht="18.75" customHeight="1" x14ac:dyDescent="0.25">
      <c r="K14" s="64">
        <v>15</v>
      </c>
      <c r="L14" s="64"/>
      <c r="M14" s="36">
        <v>1337</v>
      </c>
      <c r="N14" s="36">
        <v>1</v>
      </c>
      <c r="O14" s="36">
        <f>N14/$U$21</f>
        <v>0.05</v>
      </c>
      <c r="P14" s="37">
        <f>O14</f>
        <v>0.05</v>
      </c>
      <c r="Q14" s="38">
        <f>Q13+N14</f>
        <v>15</v>
      </c>
      <c r="R14" s="38">
        <f>R13+O14</f>
        <v>0.75000000000000022</v>
      </c>
      <c r="S14" s="37">
        <f>R14</f>
        <v>0.75000000000000022</v>
      </c>
      <c r="U14" s="34">
        <v>13</v>
      </c>
      <c r="V14" s="35">
        <v>986</v>
      </c>
    </row>
    <row r="15" spans="2:22" ht="21" customHeight="1" x14ac:dyDescent="0.25">
      <c r="K15" s="64">
        <v>16</v>
      </c>
      <c r="L15" s="64"/>
      <c r="M15" s="36">
        <v>2645</v>
      </c>
      <c r="N15" s="36">
        <v>1</v>
      </c>
      <c r="O15" s="36">
        <f>N15/$U$21</f>
        <v>0.05</v>
      </c>
      <c r="P15" s="37">
        <f>O15</f>
        <v>0.05</v>
      </c>
      <c r="Q15" s="38">
        <f>Q14+N15</f>
        <v>16</v>
      </c>
      <c r="R15" s="38">
        <f>R14+O15</f>
        <v>0.80000000000000027</v>
      </c>
      <c r="S15" s="37">
        <f>R15</f>
        <v>0.80000000000000027</v>
      </c>
      <c r="U15" s="34">
        <v>14</v>
      </c>
      <c r="V15" s="35">
        <v>1265</v>
      </c>
    </row>
    <row r="16" spans="2:22" ht="18.75" customHeight="1" x14ac:dyDescent="0.25">
      <c r="K16" s="64">
        <v>17</v>
      </c>
      <c r="L16" s="64"/>
      <c r="M16" s="36">
        <v>2745</v>
      </c>
      <c r="N16" s="36">
        <v>1</v>
      </c>
      <c r="O16" s="36">
        <f>N16/$U$21</f>
        <v>0.05</v>
      </c>
      <c r="P16" s="37">
        <f>O16</f>
        <v>0.05</v>
      </c>
      <c r="Q16" s="38">
        <f>Q15+N16</f>
        <v>17</v>
      </c>
      <c r="R16" s="38">
        <f>R15+O16</f>
        <v>0.85000000000000031</v>
      </c>
      <c r="S16" s="37">
        <f>R16</f>
        <v>0.85000000000000031</v>
      </c>
      <c r="U16" s="34">
        <v>15</v>
      </c>
      <c r="V16" s="35">
        <v>1337</v>
      </c>
    </row>
    <row r="17" spans="11:22" ht="18" customHeight="1" x14ac:dyDescent="0.25">
      <c r="K17" s="64">
        <v>18</v>
      </c>
      <c r="L17" s="64"/>
      <c r="M17" s="36">
        <v>3658</v>
      </c>
      <c r="N17" s="36">
        <v>1</v>
      </c>
      <c r="O17" s="36">
        <f>N17/$U$21</f>
        <v>0.05</v>
      </c>
      <c r="P17" s="37">
        <f>O17</f>
        <v>0.05</v>
      </c>
      <c r="Q17" s="38">
        <f>Q16+N17</f>
        <v>18</v>
      </c>
      <c r="R17" s="38">
        <f>R16+O17</f>
        <v>0.90000000000000036</v>
      </c>
      <c r="S17" s="37">
        <f>R17</f>
        <v>0.90000000000000036</v>
      </c>
      <c r="U17" s="34">
        <v>16</v>
      </c>
      <c r="V17" s="35">
        <v>2645</v>
      </c>
    </row>
    <row r="18" spans="11:22" ht="19.5" customHeight="1" x14ac:dyDescent="0.25">
      <c r="K18" s="64">
        <v>19</v>
      </c>
      <c r="L18" s="64"/>
      <c r="M18" s="36">
        <v>4867</v>
      </c>
      <c r="N18" s="36">
        <v>1</v>
      </c>
      <c r="O18" s="36">
        <f>N18/$U$21</f>
        <v>0.05</v>
      </c>
      <c r="P18" s="37">
        <f>O18</f>
        <v>0.05</v>
      </c>
      <c r="Q18" s="38">
        <f>Q17+N18</f>
        <v>19</v>
      </c>
      <c r="R18" s="38">
        <f>R17+O18</f>
        <v>0.9500000000000004</v>
      </c>
      <c r="S18" s="37">
        <f>R18</f>
        <v>0.9500000000000004</v>
      </c>
      <c r="U18" s="34">
        <v>17</v>
      </c>
      <c r="V18" s="35">
        <v>2745</v>
      </c>
    </row>
    <row r="19" spans="11:22" ht="18.75" customHeight="1" x14ac:dyDescent="0.25">
      <c r="K19" s="64">
        <v>20</v>
      </c>
      <c r="L19" s="64"/>
      <c r="M19" s="36">
        <v>5344</v>
      </c>
      <c r="N19" s="36">
        <v>1</v>
      </c>
      <c r="O19" s="36">
        <f>N19/$U$21</f>
        <v>0.05</v>
      </c>
      <c r="P19" s="37">
        <f>O19</f>
        <v>0.05</v>
      </c>
      <c r="Q19" s="38">
        <f>Q18+N19</f>
        <v>20</v>
      </c>
      <c r="R19" s="38">
        <f>R18+O19</f>
        <v>1.0000000000000004</v>
      </c>
      <c r="S19" s="37">
        <f>R19</f>
        <v>1.0000000000000004</v>
      </c>
      <c r="U19" s="34">
        <v>18</v>
      </c>
      <c r="V19" s="35">
        <v>3658</v>
      </c>
    </row>
    <row r="20" spans="11:22" ht="19.5" customHeight="1" x14ac:dyDescent="0.25">
      <c r="N20" s="33"/>
      <c r="P20" s="39">
        <f>SUM(P2:P19)</f>
        <v>1.0000000000000004</v>
      </c>
      <c r="U20" s="34">
        <v>19</v>
      </c>
      <c r="V20" s="35">
        <v>4867</v>
      </c>
    </row>
    <row r="21" spans="11:22" ht="21" customHeight="1" x14ac:dyDescent="0.25">
      <c r="U21" s="34">
        <v>20</v>
      </c>
      <c r="V21" s="35">
        <v>5344</v>
      </c>
    </row>
  </sheetData>
  <mergeCells count="19">
    <mergeCell ref="K16:L16"/>
    <mergeCell ref="K17:L17"/>
    <mergeCell ref="K18:L18"/>
    <mergeCell ref="K19:L19"/>
    <mergeCell ref="K10:L10"/>
    <mergeCell ref="K11:L11"/>
    <mergeCell ref="K12:L12"/>
    <mergeCell ref="K13:L13"/>
    <mergeCell ref="K14:L14"/>
    <mergeCell ref="K15:L15"/>
    <mergeCell ref="K1:L1"/>
    <mergeCell ref="K2:L2"/>
    <mergeCell ref="K3:L3"/>
    <mergeCell ref="K4:L4"/>
    <mergeCell ref="K5:L5"/>
    <mergeCell ref="K6:L6"/>
    <mergeCell ref="K7:L7"/>
    <mergeCell ref="K8:L8"/>
    <mergeCell ref="K9:L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A) COMIDA RÁPIDA</vt:lpstr>
      <vt:lpstr>B) COMPUTADORAS.</vt:lpstr>
      <vt:lpstr>C) COMPUTADORES BLOQUEADOS</vt:lpstr>
      <vt:lpstr>D) MUESTRA DE VENTAS SEMANALES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</dc:creator>
  <cp:lastModifiedBy>casa</cp:lastModifiedBy>
  <dcterms:created xsi:type="dcterms:W3CDTF">2014-09-05T21:58:39Z</dcterms:created>
  <dcterms:modified xsi:type="dcterms:W3CDTF">2014-09-06T17:06:34Z</dcterms:modified>
</cp:coreProperties>
</file>